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5180" windowHeight="8775" tabRatio="673" activeTab="0"/>
  </bookViews>
  <sheets>
    <sheet name="REZULTĀTI" sheetId="1" r:id="rId1"/>
  </sheets>
  <definedNames>
    <definedName name="_xlnm.Print_Titles" localSheetId="0">'REZULTĀTI'!$8:$9</definedName>
  </definedNames>
  <calcPr fullCalcOnLoad="1"/>
</workbook>
</file>

<file path=xl/sharedStrings.xml><?xml version="1.0" encoding="utf-8"?>
<sst xmlns="http://schemas.openxmlformats.org/spreadsheetml/2006/main" count="420" uniqueCount="154">
  <si>
    <t>Grupa</t>
  </si>
  <si>
    <t>Skola</t>
  </si>
  <si>
    <t>Baložu vidusskola</t>
  </si>
  <si>
    <t>3.st., soda p.</t>
  </si>
  <si>
    <t>4.st., soda p.</t>
  </si>
  <si>
    <t>Rezultāti</t>
  </si>
  <si>
    <t>V 9</t>
  </si>
  <si>
    <t>S 9</t>
  </si>
  <si>
    <t>Iecavas vidusskola</t>
  </si>
  <si>
    <t>Ozolnieku vidusskola</t>
  </si>
  <si>
    <t>Strautiņu pamatskola</t>
  </si>
  <si>
    <t>1.st., soda p.</t>
  </si>
  <si>
    <t>2.st., soda p.</t>
  </si>
  <si>
    <t>Rugāju novada vidusskola</t>
  </si>
  <si>
    <t>Popes pamatskola</t>
  </si>
  <si>
    <t>S 10</t>
  </si>
  <si>
    <t>V 10</t>
  </si>
  <si>
    <t>S 11</t>
  </si>
  <si>
    <t>V 11</t>
  </si>
  <si>
    <t>S 12</t>
  </si>
  <si>
    <t>V 12</t>
  </si>
  <si>
    <t>Velosipēda praktiskā vadīšana (max. punktu skaits 410)</t>
  </si>
  <si>
    <t>Iegūtie punkti velosipēda praktiskajā vadīšanā (max 410)</t>
  </si>
  <si>
    <t>Ilūkstes 1. vidusskola</t>
  </si>
  <si>
    <t>Baložu Velodrošība 2014</t>
  </si>
  <si>
    <t>Starptautiskas sacensības 2014.gada 17. maijs</t>
  </si>
  <si>
    <t>Baloži</t>
  </si>
  <si>
    <t>Ērģemes pamatskola</t>
  </si>
  <si>
    <t>Rīgas Angļu ģimnāzija</t>
  </si>
  <si>
    <t>Raivo Nikolajenko</t>
  </si>
  <si>
    <t>Ķekavas vidusskola</t>
  </si>
  <si>
    <t>Kupiškio P.Matulionio progimnazija</t>
  </si>
  <si>
    <t>Stāķu pamatskola</t>
  </si>
  <si>
    <t>Talsu sākumskola</t>
  </si>
  <si>
    <t>Rīgas Centra daiļamatniecības pamatskola</t>
  </si>
  <si>
    <t>6.stacija Velopilsētiņa (max 150)</t>
  </si>
  <si>
    <t>8.stacija Velo uzbūve (max 50)</t>
  </si>
  <si>
    <t>9.stacija Makets 150 (max 150)</t>
  </si>
  <si>
    <t>11.stacija Makets 65 (max 65)</t>
  </si>
  <si>
    <t>Valga Põhikool</t>
  </si>
  <si>
    <t>Teorētiskie uzdevumi (max punktu skaits 415)</t>
  </si>
  <si>
    <t>KOPĀ (max 825)</t>
  </si>
  <si>
    <t>Dalībnieks</t>
  </si>
  <si>
    <t>Jana Annija Rubene</t>
  </si>
  <si>
    <t>Ulrika Garisone</t>
  </si>
  <si>
    <t>Laila Ludviga</t>
  </si>
  <si>
    <t>Kārlis Zeidaks</t>
  </si>
  <si>
    <t>Aleks Pavilons</t>
  </si>
  <si>
    <t>Niks Sveķis</t>
  </si>
  <si>
    <t>Imants Kaluga</t>
  </si>
  <si>
    <t>Matīss Apšenieks</t>
  </si>
  <si>
    <t>Megija Vilka</t>
  </si>
  <si>
    <t>Beāte Isajeva</t>
  </si>
  <si>
    <t>Megija Grundmane</t>
  </si>
  <si>
    <t>Kitija Meldere</t>
  </si>
  <si>
    <t>Emīlija Kondratjeva</t>
  </si>
  <si>
    <t>Zane  Zlēmete</t>
  </si>
  <si>
    <t>Meldra Pērkone</t>
  </si>
  <si>
    <t>Meldra Nazarova</t>
  </si>
  <si>
    <t>Marta Plauka</t>
  </si>
  <si>
    <t>Līva Kuzmina</t>
  </si>
  <si>
    <t>Akvile Raščiūte</t>
  </si>
  <si>
    <t>Jānis Stepanovs</t>
  </si>
  <si>
    <t>Reinis  Feldmanis</t>
  </si>
  <si>
    <t>Jānis Stilve</t>
  </si>
  <si>
    <t>Matīss Žilko</t>
  </si>
  <si>
    <t>Juris Bāders</t>
  </si>
  <si>
    <t>Jānis Blumbergs</t>
  </si>
  <si>
    <t>Dāvis Žeimunds</t>
  </si>
  <si>
    <t>Mareks Vaičulis</t>
  </si>
  <si>
    <t>Arnas Tamašiūnas</t>
  </si>
  <si>
    <t>Toms Žmuida</t>
  </si>
  <si>
    <t>Hanna Cinovska</t>
  </si>
  <si>
    <t>Annija Āboliņa</t>
  </si>
  <si>
    <t>Sanija Klaka</t>
  </si>
  <si>
    <t>Lelde Bērziņa</t>
  </si>
  <si>
    <t>Nikola Lapa</t>
  </si>
  <si>
    <t>Vita Vanaga</t>
  </si>
  <si>
    <t>Lonija Kaķeševa</t>
  </si>
  <si>
    <t>Dana Daniela Ivanova</t>
  </si>
  <si>
    <t>Elvita Vilcāne</t>
  </si>
  <si>
    <t>Sandija Sanda Zīverte</t>
  </si>
  <si>
    <t>Viktorija Priedeslaipa</t>
  </si>
  <si>
    <t>Patrīcija Spale</t>
  </si>
  <si>
    <t>Evelīna Stībele</t>
  </si>
  <si>
    <t>Samanta Čepļauska</t>
  </si>
  <si>
    <t>Agate Spalva</t>
  </si>
  <si>
    <t>Kristaps Cīrulis</t>
  </si>
  <si>
    <t>Roberts Andris Barlots</t>
  </si>
  <si>
    <t>Rainers Grass</t>
  </si>
  <si>
    <t>Agris Upmanis</t>
  </si>
  <si>
    <t>Jānis Lasmanis</t>
  </si>
  <si>
    <t>Emīls Magaziņš</t>
  </si>
  <si>
    <t>Viesturs Tomass</t>
  </si>
  <si>
    <t>Niks Lagzdiņš</t>
  </si>
  <si>
    <t>Māris Pimenovs</t>
  </si>
  <si>
    <t>Einārs Juhna</t>
  </si>
  <si>
    <t>Nauris Kalniņš</t>
  </si>
  <si>
    <t>Gusts Zitāns</t>
  </si>
  <si>
    <t>Madars Aleksis Klucis</t>
  </si>
  <si>
    <t>Daniels  Raginskis</t>
  </si>
  <si>
    <t>Lauris Retiķis</t>
  </si>
  <si>
    <t>Rinalds Bondars</t>
  </si>
  <si>
    <t>Dairis Usenieks</t>
  </si>
  <si>
    <t>Andrejs Šķerbergs</t>
  </si>
  <si>
    <t>Emīls Linards</t>
  </si>
  <si>
    <t>Roland Noormets</t>
  </si>
  <si>
    <t>Gvido Miezers</t>
  </si>
  <si>
    <t>Lukas Balabonas</t>
  </si>
  <si>
    <t>Laura Matisone</t>
  </si>
  <si>
    <t>Lelde Stūre</t>
  </si>
  <si>
    <t>Baiba Feldmane</t>
  </si>
  <si>
    <t>Ērika Logina</t>
  </si>
  <si>
    <t>Amanda Ieva Kalniņa</t>
  </si>
  <si>
    <t>Sigita Hušča</t>
  </si>
  <si>
    <t>Renāte Spirga</t>
  </si>
  <si>
    <t>Emīlija Sāra Savuškina</t>
  </si>
  <si>
    <t>Ketija Orlovska</t>
  </si>
  <si>
    <t>Karīna Reķe</t>
  </si>
  <si>
    <t>Adrija Ziemele</t>
  </si>
  <si>
    <t>Agnese  Romanovska</t>
  </si>
  <si>
    <t>Katrīna Ķīse</t>
  </si>
  <si>
    <t>Paula Visocka</t>
  </si>
  <si>
    <t>Elīna Burka</t>
  </si>
  <si>
    <t>Edvards Veters</t>
  </si>
  <si>
    <t>Sandis Maskaļonoks</t>
  </si>
  <si>
    <t>Egons Ļuļis</t>
  </si>
  <si>
    <t>Mareks Cepītis</t>
  </si>
  <si>
    <t>Klāvs Laudans</t>
  </si>
  <si>
    <t>Renards Krišjānis</t>
  </si>
  <si>
    <t>Jānis Šķirpāns</t>
  </si>
  <si>
    <t>Niks Mednis</t>
  </si>
  <si>
    <t>Artis Fjodorovs</t>
  </si>
  <si>
    <t>Gustavs Riekstiņš</t>
  </si>
  <si>
    <t>Rolands Suitiņš</t>
  </si>
  <si>
    <t>Aigars Ivanovs</t>
  </si>
  <si>
    <t>Valters Šmagris</t>
  </si>
  <si>
    <t>Alanas Šablickas</t>
  </si>
  <si>
    <t>Adrians Eiklons</t>
  </si>
  <si>
    <t>Zijun Chen</t>
  </si>
  <si>
    <t>Vieta kopā</t>
  </si>
  <si>
    <t>Vieta grupā</t>
  </si>
  <si>
    <t>5.st., lēnbraukšana 
(max 60)</t>
  </si>
  <si>
    <t>Iegūtie punkti 
teorēt. uzd.</t>
  </si>
  <si>
    <t>Valsts</t>
  </si>
  <si>
    <t>Aizputes nov. SJC</t>
  </si>
  <si>
    <t>LV</t>
  </si>
  <si>
    <t>LT</t>
  </si>
  <si>
    <t>EE</t>
  </si>
  <si>
    <t>10.stacija Labirints 
(max 30 )</t>
  </si>
  <si>
    <t>7.stacija CSN
(max 150)</t>
  </si>
  <si>
    <t>Iegūtie punkti 
1. - 4.stacijā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</si>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</sst>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horizontal="left" wrapText="1"/>
    </xf>
    <xf numFmtId="0" fontId="10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textRotation="90" wrapText="1"/>
    </xf>
    <xf numFmtId="0" fontId="0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textRotation="90" wrapText="1"/>
    </xf>
    <xf numFmtId="0" fontId="28" fillId="24" borderId="11" xfId="0" applyFont="1" applyFill="1" applyBorder="1" applyAlignment="1">
      <alignment horizontal="center" textRotation="90" wrapText="1"/>
    </xf>
    <xf numFmtId="0" fontId="0" fillId="24" borderId="11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/>
    </xf>
    <xf numFmtId="0" fontId="0" fillId="24" borderId="12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12" fillId="24" borderId="13" xfId="0" applyFont="1" applyFill="1" applyBorder="1" applyAlignment="1">
      <alignment horizontal="center" textRotation="90" wrapText="1"/>
    </xf>
    <xf numFmtId="0" fontId="28" fillId="24" borderId="14" xfId="0" applyFont="1" applyFill="1" applyBorder="1" applyAlignment="1">
      <alignment horizontal="center" textRotation="90" wrapText="1"/>
    </xf>
    <xf numFmtId="0" fontId="0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 wrapText="1"/>
    </xf>
    <xf numFmtId="1" fontId="28" fillId="24" borderId="16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textRotation="90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textRotation="90"/>
    </xf>
    <xf numFmtId="0" fontId="29" fillId="24" borderId="20" xfId="0" applyFont="1" applyFill="1" applyBorder="1" applyAlignment="1">
      <alignment horizontal="center" wrapText="1"/>
    </xf>
    <xf numFmtId="0" fontId="29" fillId="24" borderId="20" xfId="0" applyFont="1" applyFill="1" applyBorder="1" applyAlignment="1">
      <alignment horizontal="center" vertical="center"/>
    </xf>
    <xf numFmtId="1" fontId="29" fillId="24" borderId="2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textRotation="90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B105" sqref="B105"/>
    </sheetView>
  </sheetViews>
  <sheetFormatPr defaultColWidth="9.140625" defaultRowHeight="10.5" customHeight="1"/>
  <cols>
    <col min="1" max="1" width="7.28125" style="14" customWidth="1"/>
    <col min="2" max="2" width="23.57421875" style="17" customWidth="1"/>
    <col min="3" max="3" width="3.28125" style="16" bestFit="1" customWidth="1"/>
    <col min="4" max="4" width="24.28125" style="21" customWidth="1"/>
    <col min="5" max="8" width="4.57421875" style="16" customWidth="1"/>
    <col min="9" max="11" width="5.7109375" style="16" bestFit="1" customWidth="1"/>
    <col min="12" max="12" width="8.28125" style="16" bestFit="1" customWidth="1"/>
    <col min="13" max="18" width="5.7109375" style="16" bestFit="1" customWidth="1"/>
    <col min="19" max="19" width="6.00390625" style="16" bestFit="1" customWidth="1"/>
    <col min="20" max="20" width="6.00390625" style="16" customWidth="1"/>
    <col min="21" max="21" width="5.140625" style="16" bestFit="1" customWidth="1"/>
    <col min="22" max="16384" width="8.8515625" style="14" customWidth="1"/>
  </cols>
  <sheetData>
    <row r="1" spans="1:20" s="3" customFormat="1" ht="12.75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53"/>
    </row>
    <row r="2" spans="1:20" s="3" customFormat="1" ht="18.75">
      <c r="A2" s="2"/>
      <c r="B2" s="54" t="s">
        <v>24</v>
      </c>
      <c r="C2" s="55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56" t="s">
        <v>5</v>
      </c>
      <c r="T2" s="53"/>
    </row>
    <row r="3" spans="1:20" s="3" customFormat="1" ht="18.75">
      <c r="A3" s="57"/>
      <c r="B3" s="54" t="s">
        <v>25</v>
      </c>
      <c r="C3" s="58"/>
      <c r="D3" s="59"/>
      <c r="E3" s="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53"/>
    </row>
    <row r="4" spans="1:20" s="3" customFormat="1" ht="9.75" customHeight="1">
      <c r="A4" s="2"/>
      <c r="B4" s="1"/>
      <c r="C4" s="4"/>
      <c r="D4" s="10"/>
      <c r="E4" s="8"/>
      <c r="F4" s="9"/>
      <c r="G4" s="9"/>
      <c r="H4" s="9"/>
      <c r="I4" s="9"/>
      <c r="J4" s="9"/>
      <c r="K4" s="60"/>
      <c r="L4" s="60"/>
      <c r="M4" s="2"/>
      <c r="N4" s="2"/>
      <c r="O4" s="61"/>
      <c r="P4" s="2"/>
      <c r="Q4" s="8"/>
      <c r="R4" s="8"/>
      <c r="T4" s="53"/>
    </row>
    <row r="5" spans="1:21" s="3" customFormat="1" ht="18">
      <c r="A5" s="2"/>
      <c r="C5" s="2"/>
      <c r="D5" s="56"/>
      <c r="E5" s="11"/>
      <c r="F5" s="56"/>
      <c r="G5" s="56"/>
      <c r="H5" s="56"/>
      <c r="I5" s="56"/>
      <c r="J5" s="11"/>
      <c r="K5" s="7"/>
      <c r="L5" s="71" t="s">
        <v>152</v>
      </c>
      <c r="M5" s="71"/>
      <c r="N5" s="71"/>
      <c r="O5" s="71"/>
      <c r="P5" s="71"/>
      <c r="Q5" s="71"/>
      <c r="R5" s="71"/>
      <c r="S5" s="71"/>
      <c r="T5" s="71"/>
      <c r="U5" s="71"/>
    </row>
    <row r="6" spans="1:21" s="3" customFormat="1" ht="18.75">
      <c r="A6" s="2"/>
      <c r="B6" s="5"/>
      <c r="C6" s="2"/>
      <c r="D6" s="2"/>
      <c r="E6" s="6"/>
      <c r="F6" s="6"/>
      <c r="G6" s="6"/>
      <c r="H6" s="6"/>
      <c r="I6" s="6"/>
      <c r="J6" s="6"/>
      <c r="K6" s="6"/>
      <c r="L6" s="62" t="s">
        <v>153</v>
      </c>
      <c r="M6" s="62"/>
      <c r="N6" s="62"/>
      <c r="O6" s="62"/>
      <c r="P6" s="62"/>
      <c r="Q6" s="62"/>
      <c r="R6" s="62"/>
      <c r="S6" s="63"/>
      <c r="T6" s="64"/>
      <c r="U6" s="62"/>
    </row>
    <row r="7" spans="1:20" s="3" customFormat="1" ht="5.25" customHeight="1" thickBot="1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T7" s="53"/>
    </row>
    <row r="8" spans="1:18" ht="10.5" customHeight="1">
      <c r="A8" s="19"/>
      <c r="B8" s="18"/>
      <c r="C8" s="15"/>
      <c r="D8" s="20"/>
      <c r="E8" s="68" t="s">
        <v>21</v>
      </c>
      <c r="F8" s="69"/>
      <c r="G8" s="69"/>
      <c r="H8" s="69"/>
      <c r="I8" s="69"/>
      <c r="J8" s="69"/>
      <c r="K8" s="69"/>
      <c r="L8" s="70"/>
      <c r="M8" s="68" t="s">
        <v>40</v>
      </c>
      <c r="N8" s="69"/>
      <c r="O8" s="69"/>
      <c r="P8" s="69"/>
      <c r="Q8" s="69"/>
      <c r="R8" s="70"/>
    </row>
    <row r="9" spans="1:21" ht="111" customHeight="1">
      <c r="A9" s="33" t="s">
        <v>0</v>
      </c>
      <c r="B9" s="32" t="s">
        <v>42</v>
      </c>
      <c r="C9" s="23" t="s">
        <v>144</v>
      </c>
      <c r="D9" s="34" t="s">
        <v>1</v>
      </c>
      <c r="E9" s="36" t="s">
        <v>11</v>
      </c>
      <c r="F9" s="28" t="s">
        <v>12</v>
      </c>
      <c r="G9" s="28" t="s">
        <v>3</v>
      </c>
      <c r="H9" s="28" t="s">
        <v>4</v>
      </c>
      <c r="I9" s="29" t="s">
        <v>151</v>
      </c>
      <c r="J9" s="28" t="s">
        <v>142</v>
      </c>
      <c r="K9" s="30" t="s">
        <v>35</v>
      </c>
      <c r="L9" s="37" t="s">
        <v>22</v>
      </c>
      <c r="M9" s="46" t="s">
        <v>150</v>
      </c>
      <c r="N9" s="30" t="s">
        <v>36</v>
      </c>
      <c r="O9" s="30" t="s">
        <v>37</v>
      </c>
      <c r="P9" s="30" t="s">
        <v>149</v>
      </c>
      <c r="Q9" s="30" t="s">
        <v>38</v>
      </c>
      <c r="R9" s="37" t="s">
        <v>143</v>
      </c>
      <c r="S9" s="49" t="s">
        <v>41</v>
      </c>
      <c r="T9" s="52" t="s">
        <v>140</v>
      </c>
      <c r="U9" s="48" t="s">
        <v>141</v>
      </c>
    </row>
    <row r="10" spans="1:21" ht="12.75" customHeight="1">
      <c r="A10" s="12" t="s">
        <v>20</v>
      </c>
      <c r="B10" s="13" t="s">
        <v>124</v>
      </c>
      <c r="C10" s="31" t="s">
        <v>146</v>
      </c>
      <c r="D10" s="35" t="s">
        <v>26</v>
      </c>
      <c r="E10" s="38">
        <v>5</v>
      </c>
      <c r="F10" s="24">
        <v>10</v>
      </c>
      <c r="G10" s="24">
        <v>0</v>
      </c>
      <c r="H10" s="24">
        <v>0</v>
      </c>
      <c r="I10" s="25">
        <f>200-E10-F10-G10-H10</f>
        <v>185</v>
      </c>
      <c r="J10" s="24">
        <v>60</v>
      </c>
      <c r="K10" s="24">
        <v>148</v>
      </c>
      <c r="L10" s="39">
        <f>I10+J10+K10</f>
        <v>393</v>
      </c>
      <c r="M10" s="38">
        <v>140</v>
      </c>
      <c r="N10" s="24">
        <v>50</v>
      </c>
      <c r="O10" s="24">
        <v>144</v>
      </c>
      <c r="P10" s="24">
        <v>30</v>
      </c>
      <c r="Q10" s="24">
        <v>59</v>
      </c>
      <c r="R10" s="39">
        <f>M10+N10+O10+P10+Q10</f>
        <v>423</v>
      </c>
      <c r="S10" s="50">
        <f>L10+R10</f>
        <v>816</v>
      </c>
      <c r="T10" s="50">
        <v>1</v>
      </c>
      <c r="U10" s="24">
        <v>1</v>
      </c>
    </row>
    <row r="11" spans="1:21" ht="12.75" customHeight="1">
      <c r="A11" s="12" t="s">
        <v>18</v>
      </c>
      <c r="B11" s="13" t="s">
        <v>87</v>
      </c>
      <c r="C11" s="31" t="s">
        <v>146</v>
      </c>
      <c r="D11" s="35" t="s">
        <v>2</v>
      </c>
      <c r="E11" s="38">
        <v>1</v>
      </c>
      <c r="F11" s="24">
        <v>20</v>
      </c>
      <c r="G11" s="24">
        <v>3</v>
      </c>
      <c r="H11" s="24">
        <v>0</v>
      </c>
      <c r="I11" s="25">
        <f>200-E11-F11-G11-H11</f>
        <v>176</v>
      </c>
      <c r="J11" s="24">
        <v>52</v>
      </c>
      <c r="K11" s="24">
        <v>148</v>
      </c>
      <c r="L11" s="39">
        <f>I11+J11+K11</f>
        <v>376</v>
      </c>
      <c r="M11" s="38">
        <v>140</v>
      </c>
      <c r="N11" s="24">
        <v>50</v>
      </c>
      <c r="O11" s="24">
        <v>145</v>
      </c>
      <c r="P11" s="24">
        <v>30</v>
      </c>
      <c r="Q11" s="24">
        <v>65</v>
      </c>
      <c r="R11" s="39">
        <f>M11+N11+O11+P11+Q11</f>
        <v>430</v>
      </c>
      <c r="S11" s="50">
        <f>L11+R11</f>
        <v>806</v>
      </c>
      <c r="T11" s="50">
        <v>2</v>
      </c>
      <c r="U11" s="24">
        <v>1</v>
      </c>
    </row>
    <row r="12" spans="1:21" ht="12.75" customHeight="1">
      <c r="A12" s="12" t="s">
        <v>16</v>
      </c>
      <c r="B12" s="13" t="s">
        <v>62</v>
      </c>
      <c r="C12" s="31" t="s">
        <v>146</v>
      </c>
      <c r="D12" s="35" t="s">
        <v>2</v>
      </c>
      <c r="E12" s="38">
        <v>3</v>
      </c>
      <c r="F12" s="24">
        <v>10</v>
      </c>
      <c r="G12" s="24">
        <v>0</v>
      </c>
      <c r="H12" s="24">
        <v>1</v>
      </c>
      <c r="I12" s="25">
        <v>186</v>
      </c>
      <c r="J12" s="24">
        <v>53</v>
      </c>
      <c r="K12" s="24">
        <v>125</v>
      </c>
      <c r="L12" s="40">
        <v>364</v>
      </c>
      <c r="M12" s="47">
        <v>130</v>
      </c>
      <c r="N12" s="24">
        <v>50</v>
      </c>
      <c r="O12" s="24">
        <v>137</v>
      </c>
      <c r="P12" s="24">
        <v>30</v>
      </c>
      <c r="Q12" s="24">
        <v>59</v>
      </c>
      <c r="R12" s="39">
        <v>406</v>
      </c>
      <c r="S12" s="50">
        <v>770</v>
      </c>
      <c r="T12" s="50">
        <v>3</v>
      </c>
      <c r="U12" s="24">
        <v>1</v>
      </c>
    </row>
    <row r="13" spans="1:21" ht="12.75" customHeight="1">
      <c r="A13" s="12" t="s">
        <v>16</v>
      </c>
      <c r="B13" s="13" t="s">
        <v>63</v>
      </c>
      <c r="C13" s="31" t="s">
        <v>146</v>
      </c>
      <c r="D13" s="35" t="s">
        <v>27</v>
      </c>
      <c r="E13" s="38">
        <v>1</v>
      </c>
      <c r="F13" s="24">
        <v>5</v>
      </c>
      <c r="G13" s="24">
        <v>3</v>
      </c>
      <c r="H13" s="24">
        <v>2</v>
      </c>
      <c r="I13" s="25">
        <v>189</v>
      </c>
      <c r="J13" s="24">
        <v>36</v>
      </c>
      <c r="K13" s="24">
        <v>150</v>
      </c>
      <c r="L13" s="39">
        <v>375</v>
      </c>
      <c r="M13" s="38">
        <v>100</v>
      </c>
      <c r="N13" s="24">
        <v>20</v>
      </c>
      <c r="O13" s="24">
        <v>147</v>
      </c>
      <c r="P13" s="24">
        <v>22</v>
      </c>
      <c r="Q13" s="24">
        <v>59</v>
      </c>
      <c r="R13" s="39">
        <v>348</v>
      </c>
      <c r="S13" s="50">
        <v>723</v>
      </c>
      <c r="T13" s="50">
        <v>4</v>
      </c>
      <c r="U13" s="24">
        <v>2</v>
      </c>
    </row>
    <row r="14" spans="1:21" ht="12.75" customHeight="1">
      <c r="A14" s="12" t="s">
        <v>19</v>
      </c>
      <c r="B14" s="13" t="s">
        <v>109</v>
      </c>
      <c r="C14" s="31" t="s">
        <v>146</v>
      </c>
      <c r="D14" s="35" t="s">
        <v>2</v>
      </c>
      <c r="E14" s="38">
        <v>0</v>
      </c>
      <c r="F14" s="24">
        <v>5</v>
      </c>
      <c r="G14" s="24">
        <v>5</v>
      </c>
      <c r="H14" s="24">
        <v>0</v>
      </c>
      <c r="I14" s="25">
        <f>200-E14-F14-G14-H14</f>
        <v>190</v>
      </c>
      <c r="J14" s="24">
        <v>60</v>
      </c>
      <c r="K14" s="24">
        <v>122</v>
      </c>
      <c r="L14" s="39">
        <f>I14+J14+K14</f>
        <v>372</v>
      </c>
      <c r="M14" s="38">
        <v>80</v>
      </c>
      <c r="N14" s="24">
        <v>50</v>
      </c>
      <c r="O14" s="24">
        <v>130</v>
      </c>
      <c r="P14" s="24">
        <v>30</v>
      </c>
      <c r="Q14" s="24">
        <v>59</v>
      </c>
      <c r="R14" s="39">
        <f>M14+N14+O14+P14+Q14</f>
        <v>349</v>
      </c>
      <c r="S14" s="50">
        <f>L14+R14</f>
        <v>721</v>
      </c>
      <c r="T14" s="50">
        <v>5</v>
      </c>
      <c r="U14" s="24">
        <v>1</v>
      </c>
    </row>
    <row r="15" spans="1:21" ht="12.75" customHeight="1">
      <c r="A15" s="12" t="s">
        <v>18</v>
      </c>
      <c r="B15" s="13" t="s">
        <v>88</v>
      </c>
      <c r="C15" s="31" t="s">
        <v>146</v>
      </c>
      <c r="D15" s="35" t="s">
        <v>2</v>
      </c>
      <c r="E15" s="38">
        <v>16</v>
      </c>
      <c r="F15" s="24">
        <v>8</v>
      </c>
      <c r="G15" s="24">
        <v>0</v>
      </c>
      <c r="H15" s="24">
        <v>0</v>
      </c>
      <c r="I15" s="25">
        <f>200-E15-F15-G15-H15</f>
        <v>176</v>
      </c>
      <c r="J15" s="24">
        <v>60</v>
      </c>
      <c r="K15" s="24">
        <v>94</v>
      </c>
      <c r="L15" s="39">
        <f>I15+J15+K15</f>
        <v>330</v>
      </c>
      <c r="M15" s="38">
        <v>120</v>
      </c>
      <c r="N15" s="24">
        <v>50</v>
      </c>
      <c r="O15" s="24">
        <v>130</v>
      </c>
      <c r="P15" s="24">
        <v>16</v>
      </c>
      <c r="Q15" s="24">
        <v>57</v>
      </c>
      <c r="R15" s="39">
        <f>M15+N15+O15+P15+Q15</f>
        <v>373</v>
      </c>
      <c r="S15" s="50">
        <f>L15+R15</f>
        <v>703</v>
      </c>
      <c r="T15" s="50">
        <v>6</v>
      </c>
      <c r="U15" s="24">
        <v>2</v>
      </c>
    </row>
    <row r="16" spans="1:21" ht="12.75" customHeight="1">
      <c r="A16" s="12" t="s">
        <v>18</v>
      </c>
      <c r="B16" s="13" t="s">
        <v>89</v>
      </c>
      <c r="C16" s="31" t="s">
        <v>146</v>
      </c>
      <c r="D16" s="35" t="s">
        <v>2</v>
      </c>
      <c r="E16" s="38">
        <v>2</v>
      </c>
      <c r="F16" s="24">
        <v>0</v>
      </c>
      <c r="G16" s="24">
        <v>0</v>
      </c>
      <c r="H16" s="24">
        <v>0</v>
      </c>
      <c r="I16" s="25">
        <f>200-E16-F16-G16-H16</f>
        <v>198</v>
      </c>
      <c r="J16" s="24">
        <v>27</v>
      </c>
      <c r="K16" s="24">
        <v>130</v>
      </c>
      <c r="L16" s="39">
        <f>I16+J16+K16</f>
        <v>355</v>
      </c>
      <c r="M16" s="38">
        <v>110</v>
      </c>
      <c r="N16" s="24">
        <v>40</v>
      </c>
      <c r="O16" s="24">
        <v>102</v>
      </c>
      <c r="P16" s="24">
        <v>28</v>
      </c>
      <c r="Q16" s="24">
        <v>59</v>
      </c>
      <c r="R16" s="39">
        <f>M16+N16+O16+P16+Q16</f>
        <v>339</v>
      </c>
      <c r="S16" s="50">
        <f>L16+R16</f>
        <v>694</v>
      </c>
      <c r="T16" s="50">
        <v>7</v>
      </c>
      <c r="U16" s="24">
        <v>3</v>
      </c>
    </row>
    <row r="17" spans="1:21" ht="12.75" customHeight="1">
      <c r="A17" s="12" t="s">
        <v>16</v>
      </c>
      <c r="B17" s="13" t="s">
        <v>64</v>
      </c>
      <c r="C17" s="31" t="s">
        <v>146</v>
      </c>
      <c r="D17" s="35" t="s">
        <v>10</v>
      </c>
      <c r="E17" s="38">
        <v>4</v>
      </c>
      <c r="F17" s="24">
        <v>18</v>
      </c>
      <c r="G17" s="24">
        <v>0</v>
      </c>
      <c r="H17" s="24">
        <v>4</v>
      </c>
      <c r="I17" s="25">
        <v>174</v>
      </c>
      <c r="J17" s="24">
        <v>19</v>
      </c>
      <c r="K17" s="24">
        <v>140</v>
      </c>
      <c r="L17" s="39">
        <v>333</v>
      </c>
      <c r="M17" s="38">
        <v>130</v>
      </c>
      <c r="N17" s="24">
        <v>50</v>
      </c>
      <c r="O17" s="24">
        <v>102</v>
      </c>
      <c r="P17" s="24">
        <v>18</v>
      </c>
      <c r="Q17" s="24">
        <v>59</v>
      </c>
      <c r="R17" s="39">
        <v>359</v>
      </c>
      <c r="S17" s="50">
        <v>692</v>
      </c>
      <c r="T17" s="50">
        <v>8</v>
      </c>
      <c r="U17" s="24">
        <v>3</v>
      </c>
    </row>
    <row r="18" spans="1:21" ht="12.75" customHeight="1">
      <c r="A18" s="12" t="s">
        <v>19</v>
      </c>
      <c r="B18" s="13" t="s">
        <v>110</v>
      </c>
      <c r="C18" s="31" t="s">
        <v>146</v>
      </c>
      <c r="D18" s="35" t="s">
        <v>27</v>
      </c>
      <c r="E18" s="38">
        <v>0</v>
      </c>
      <c r="F18" s="24">
        <v>30</v>
      </c>
      <c r="G18" s="24">
        <v>5</v>
      </c>
      <c r="H18" s="24">
        <v>0</v>
      </c>
      <c r="I18" s="25">
        <f aca="true" t="shared" si="0" ref="I18:I24">200-E18-F18-G18-H18</f>
        <v>165</v>
      </c>
      <c r="J18" s="24">
        <v>50</v>
      </c>
      <c r="K18" s="24">
        <v>129</v>
      </c>
      <c r="L18" s="39">
        <f aca="true" t="shared" si="1" ref="L18:L24">I18+J18+K18</f>
        <v>344</v>
      </c>
      <c r="M18" s="38">
        <v>100</v>
      </c>
      <c r="N18" s="24">
        <v>50</v>
      </c>
      <c r="O18" s="24">
        <v>102</v>
      </c>
      <c r="P18" s="24">
        <v>6</v>
      </c>
      <c r="Q18" s="24">
        <v>59</v>
      </c>
      <c r="R18" s="39">
        <f aca="true" t="shared" si="2" ref="R18:R24">M18+N18+O18+P18+Q18</f>
        <v>317</v>
      </c>
      <c r="S18" s="50">
        <f aca="true" t="shared" si="3" ref="S18:S24">L18+R18</f>
        <v>661</v>
      </c>
      <c r="T18" s="50">
        <v>9</v>
      </c>
      <c r="U18" s="24">
        <v>2</v>
      </c>
    </row>
    <row r="19" spans="1:21" ht="12.75" customHeight="1">
      <c r="A19" s="12" t="s">
        <v>6</v>
      </c>
      <c r="B19" s="13" t="s">
        <v>46</v>
      </c>
      <c r="C19" s="31" t="s">
        <v>146</v>
      </c>
      <c r="D19" s="35" t="s">
        <v>28</v>
      </c>
      <c r="E19" s="38">
        <v>34</v>
      </c>
      <c r="F19" s="24">
        <v>8</v>
      </c>
      <c r="G19" s="24">
        <v>0</v>
      </c>
      <c r="H19" s="24">
        <v>0</v>
      </c>
      <c r="I19" s="25">
        <f t="shared" si="0"/>
        <v>158</v>
      </c>
      <c r="J19" s="24">
        <v>44</v>
      </c>
      <c r="K19" s="24">
        <v>134</v>
      </c>
      <c r="L19" s="39">
        <f t="shared" si="1"/>
        <v>336</v>
      </c>
      <c r="M19" s="38">
        <v>110</v>
      </c>
      <c r="N19" s="24">
        <v>20</v>
      </c>
      <c r="O19" s="24">
        <v>121</v>
      </c>
      <c r="P19" s="24">
        <v>6</v>
      </c>
      <c r="Q19" s="24">
        <v>65</v>
      </c>
      <c r="R19" s="39">
        <f t="shared" si="2"/>
        <v>322</v>
      </c>
      <c r="S19" s="50">
        <f t="shared" si="3"/>
        <v>658</v>
      </c>
      <c r="T19" s="50">
        <v>10</v>
      </c>
      <c r="U19" s="24">
        <v>1</v>
      </c>
    </row>
    <row r="20" spans="1:21" ht="12.75" customHeight="1">
      <c r="A20" s="12" t="s">
        <v>20</v>
      </c>
      <c r="B20" s="13" t="s">
        <v>125</v>
      </c>
      <c r="C20" s="31" t="s">
        <v>146</v>
      </c>
      <c r="D20" s="35" t="s">
        <v>2</v>
      </c>
      <c r="E20" s="38">
        <v>11</v>
      </c>
      <c r="F20" s="24">
        <v>11</v>
      </c>
      <c r="G20" s="24">
        <v>0</v>
      </c>
      <c r="H20" s="24">
        <v>1</v>
      </c>
      <c r="I20" s="25">
        <f t="shared" si="0"/>
        <v>177</v>
      </c>
      <c r="J20" s="24">
        <v>5</v>
      </c>
      <c r="K20" s="24">
        <v>134</v>
      </c>
      <c r="L20" s="39">
        <f t="shared" si="1"/>
        <v>316</v>
      </c>
      <c r="M20" s="47">
        <v>100</v>
      </c>
      <c r="N20" s="26">
        <v>50</v>
      </c>
      <c r="O20" s="24">
        <v>104</v>
      </c>
      <c r="P20" s="24">
        <v>30</v>
      </c>
      <c r="Q20" s="24">
        <v>53</v>
      </c>
      <c r="R20" s="39">
        <f t="shared" si="2"/>
        <v>337</v>
      </c>
      <c r="S20" s="50">
        <f t="shared" si="3"/>
        <v>653</v>
      </c>
      <c r="T20" s="50">
        <v>11</v>
      </c>
      <c r="U20" s="24">
        <v>2</v>
      </c>
    </row>
    <row r="21" spans="1:21" ht="12.75" customHeight="1">
      <c r="A21" s="12" t="s">
        <v>20</v>
      </c>
      <c r="B21" s="13" t="s">
        <v>126</v>
      </c>
      <c r="C21" s="31" t="s">
        <v>146</v>
      </c>
      <c r="D21" s="35" t="s">
        <v>10</v>
      </c>
      <c r="E21" s="38">
        <v>3</v>
      </c>
      <c r="F21" s="24">
        <v>10</v>
      </c>
      <c r="G21" s="24">
        <v>0</v>
      </c>
      <c r="H21" s="24">
        <v>0</v>
      </c>
      <c r="I21" s="25">
        <f t="shared" si="0"/>
        <v>187</v>
      </c>
      <c r="J21" s="24">
        <v>35</v>
      </c>
      <c r="K21" s="24">
        <v>71</v>
      </c>
      <c r="L21" s="39">
        <f t="shared" si="1"/>
        <v>293</v>
      </c>
      <c r="M21" s="47">
        <v>110</v>
      </c>
      <c r="N21" s="26">
        <v>50</v>
      </c>
      <c r="O21" s="24">
        <v>138</v>
      </c>
      <c r="P21" s="24">
        <v>14</v>
      </c>
      <c r="Q21" s="24">
        <v>44</v>
      </c>
      <c r="R21" s="39">
        <f t="shared" si="2"/>
        <v>356</v>
      </c>
      <c r="S21" s="50">
        <f t="shared" si="3"/>
        <v>649</v>
      </c>
      <c r="T21" s="50">
        <v>12</v>
      </c>
      <c r="U21" s="24">
        <v>3</v>
      </c>
    </row>
    <row r="22" spans="1:21" ht="12.75" customHeight="1">
      <c r="A22" s="12" t="s">
        <v>17</v>
      </c>
      <c r="B22" s="13" t="s">
        <v>72</v>
      </c>
      <c r="C22" s="31" t="s">
        <v>146</v>
      </c>
      <c r="D22" s="35" t="s">
        <v>145</v>
      </c>
      <c r="E22" s="38">
        <v>5</v>
      </c>
      <c r="F22" s="24">
        <v>5</v>
      </c>
      <c r="G22" s="24">
        <v>0</v>
      </c>
      <c r="H22" s="24">
        <v>0</v>
      </c>
      <c r="I22" s="25">
        <f t="shared" si="0"/>
        <v>190</v>
      </c>
      <c r="J22" s="24">
        <v>60</v>
      </c>
      <c r="K22" s="24">
        <v>140</v>
      </c>
      <c r="L22" s="39">
        <f t="shared" si="1"/>
        <v>390</v>
      </c>
      <c r="M22" s="38">
        <v>110</v>
      </c>
      <c r="N22" s="24">
        <v>40</v>
      </c>
      <c r="O22" s="24">
        <v>58</v>
      </c>
      <c r="P22" s="24">
        <v>4</v>
      </c>
      <c r="Q22" s="24">
        <v>39</v>
      </c>
      <c r="R22" s="39">
        <f t="shared" si="2"/>
        <v>251</v>
      </c>
      <c r="S22" s="50">
        <f t="shared" si="3"/>
        <v>641</v>
      </c>
      <c r="T22" s="50">
        <v>13</v>
      </c>
      <c r="U22" s="24">
        <v>1</v>
      </c>
    </row>
    <row r="23" spans="1:21" ht="12.75" customHeight="1">
      <c r="A23" s="12" t="s">
        <v>19</v>
      </c>
      <c r="B23" s="13" t="s">
        <v>111</v>
      </c>
      <c r="C23" s="31" t="s">
        <v>146</v>
      </c>
      <c r="D23" s="35" t="s">
        <v>27</v>
      </c>
      <c r="E23" s="38">
        <v>6</v>
      </c>
      <c r="F23" s="24">
        <v>28</v>
      </c>
      <c r="G23" s="24">
        <v>15</v>
      </c>
      <c r="H23" s="24">
        <v>2</v>
      </c>
      <c r="I23" s="25">
        <f t="shared" si="0"/>
        <v>149</v>
      </c>
      <c r="J23" s="24">
        <v>35</v>
      </c>
      <c r="K23" s="24">
        <v>136</v>
      </c>
      <c r="L23" s="39">
        <f t="shared" si="1"/>
        <v>320</v>
      </c>
      <c r="M23" s="38">
        <v>110</v>
      </c>
      <c r="N23" s="24">
        <v>40</v>
      </c>
      <c r="O23" s="24">
        <v>111</v>
      </c>
      <c r="P23" s="24">
        <v>6</v>
      </c>
      <c r="Q23" s="24">
        <v>53</v>
      </c>
      <c r="R23" s="39">
        <f t="shared" si="2"/>
        <v>320</v>
      </c>
      <c r="S23" s="50">
        <f t="shared" si="3"/>
        <v>640</v>
      </c>
      <c r="T23" s="50">
        <v>14</v>
      </c>
      <c r="U23" s="24">
        <v>3</v>
      </c>
    </row>
    <row r="24" spans="1:21" ht="12.75" customHeight="1">
      <c r="A24" s="12" t="s">
        <v>18</v>
      </c>
      <c r="B24" s="13" t="s">
        <v>90</v>
      </c>
      <c r="C24" s="31" t="s">
        <v>146</v>
      </c>
      <c r="D24" s="35" t="s">
        <v>10</v>
      </c>
      <c r="E24" s="38">
        <v>0</v>
      </c>
      <c r="F24" s="24">
        <v>2</v>
      </c>
      <c r="G24" s="24">
        <v>0</v>
      </c>
      <c r="H24" s="24">
        <v>0</v>
      </c>
      <c r="I24" s="25">
        <f t="shared" si="0"/>
        <v>198</v>
      </c>
      <c r="J24" s="24">
        <v>37</v>
      </c>
      <c r="K24" s="24">
        <v>137</v>
      </c>
      <c r="L24" s="39">
        <f t="shared" si="1"/>
        <v>372</v>
      </c>
      <c r="M24" s="47">
        <v>100</v>
      </c>
      <c r="N24" s="26">
        <v>40</v>
      </c>
      <c r="O24" s="24">
        <v>73</v>
      </c>
      <c r="P24" s="24">
        <v>0</v>
      </c>
      <c r="Q24" s="24">
        <v>53</v>
      </c>
      <c r="R24" s="39">
        <f t="shared" si="2"/>
        <v>266</v>
      </c>
      <c r="S24" s="50">
        <f t="shared" si="3"/>
        <v>638</v>
      </c>
      <c r="T24" s="50">
        <v>15</v>
      </c>
      <c r="U24" s="24">
        <v>4</v>
      </c>
    </row>
    <row r="25" spans="1:21" ht="12.75" customHeight="1">
      <c r="A25" s="12" t="s">
        <v>16</v>
      </c>
      <c r="B25" s="13" t="s">
        <v>29</v>
      </c>
      <c r="C25" s="31" t="s">
        <v>146</v>
      </c>
      <c r="D25" s="35" t="s">
        <v>10</v>
      </c>
      <c r="E25" s="38">
        <v>27</v>
      </c>
      <c r="F25" s="24">
        <v>17</v>
      </c>
      <c r="G25" s="24">
        <v>0</v>
      </c>
      <c r="H25" s="24">
        <v>1</v>
      </c>
      <c r="I25" s="25">
        <v>155</v>
      </c>
      <c r="J25" s="24">
        <v>15</v>
      </c>
      <c r="K25" s="24">
        <v>129</v>
      </c>
      <c r="L25" s="39">
        <v>299</v>
      </c>
      <c r="M25" s="38">
        <v>120</v>
      </c>
      <c r="N25" s="24">
        <v>50</v>
      </c>
      <c r="O25" s="24">
        <v>112</v>
      </c>
      <c r="P25" s="24">
        <v>6</v>
      </c>
      <c r="Q25" s="24">
        <v>49</v>
      </c>
      <c r="R25" s="39">
        <v>337</v>
      </c>
      <c r="S25" s="50">
        <v>636</v>
      </c>
      <c r="T25" s="50">
        <v>16</v>
      </c>
      <c r="U25" s="24">
        <v>4</v>
      </c>
    </row>
    <row r="26" spans="1:21" ht="12.75" customHeight="1">
      <c r="A26" s="12" t="s">
        <v>19</v>
      </c>
      <c r="B26" s="13" t="s">
        <v>112</v>
      </c>
      <c r="C26" s="31" t="s">
        <v>146</v>
      </c>
      <c r="D26" s="35" t="s">
        <v>10</v>
      </c>
      <c r="E26" s="38">
        <v>19</v>
      </c>
      <c r="F26" s="24">
        <v>15</v>
      </c>
      <c r="G26" s="24">
        <v>0</v>
      </c>
      <c r="H26" s="24">
        <v>0</v>
      </c>
      <c r="I26" s="25">
        <f aca="true" t="shared" si="4" ref="I26:I33">200-E26-F26-G26-H26</f>
        <v>166</v>
      </c>
      <c r="J26" s="24">
        <v>34</v>
      </c>
      <c r="K26" s="24">
        <v>140</v>
      </c>
      <c r="L26" s="39">
        <f aca="true" t="shared" si="5" ref="L26:L33">I26+J26+K26</f>
        <v>340</v>
      </c>
      <c r="M26" s="47">
        <v>90</v>
      </c>
      <c r="N26" s="26">
        <v>50</v>
      </c>
      <c r="O26" s="24">
        <v>87</v>
      </c>
      <c r="P26" s="24">
        <v>0</v>
      </c>
      <c r="Q26" s="24">
        <v>59</v>
      </c>
      <c r="R26" s="39">
        <f aca="true" t="shared" si="6" ref="R26:R33">M26+N26+O26+P26+Q26</f>
        <v>286</v>
      </c>
      <c r="S26" s="50">
        <f aca="true" t="shared" si="7" ref="S26:S33">L26+R26</f>
        <v>626</v>
      </c>
      <c r="T26" s="50">
        <v>17</v>
      </c>
      <c r="U26" s="24">
        <v>4</v>
      </c>
    </row>
    <row r="27" spans="1:21" ht="12.75" customHeight="1">
      <c r="A27" s="12" t="s">
        <v>18</v>
      </c>
      <c r="B27" s="13" t="s">
        <v>91</v>
      </c>
      <c r="C27" s="31" t="s">
        <v>146</v>
      </c>
      <c r="D27" s="35" t="s">
        <v>145</v>
      </c>
      <c r="E27" s="38">
        <v>0</v>
      </c>
      <c r="F27" s="24">
        <v>0</v>
      </c>
      <c r="G27" s="24">
        <v>0</v>
      </c>
      <c r="H27" s="24">
        <v>0</v>
      </c>
      <c r="I27" s="25">
        <f t="shared" si="4"/>
        <v>200</v>
      </c>
      <c r="J27" s="24">
        <v>60</v>
      </c>
      <c r="K27" s="24">
        <v>130</v>
      </c>
      <c r="L27" s="39">
        <f t="shared" si="5"/>
        <v>390</v>
      </c>
      <c r="M27" s="38">
        <v>70</v>
      </c>
      <c r="N27" s="24">
        <v>20</v>
      </c>
      <c r="O27" s="24">
        <v>98</v>
      </c>
      <c r="P27" s="24">
        <v>4</v>
      </c>
      <c r="Q27" s="24">
        <v>39</v>
      </c>
      <c r="R27" s="39">
        <f t="shared" si="6"/>
        <v>231</v>
      </c>
      <c r="S27" s="50">
        <f t="shared" si="7"/>
        <v>621</v>
      </c>
      <c r="T27" s="50">
        <v>18</v>
      </c>
      <c r="U27" s="24">
        <v>5</v>
      </c>
    </row>
    <row r="28" spans="1:21" ht="12.75" customHeight="1">
      <c r="A28" s="12" t="s">
        <v>19</v>
      </c>
      <c r="B28" s="13" t="s">
        <v>113</v>
      </c>
      <c r="C28" s="31" t="s">
        <v>146</v>
      </c>
      <c r="D28" s="35" t="s">
        <v>10</v>
      </c>
      <c r="E28" s="38">
        <v>55</v>
      </c>
      <c r="F28" s="24">
        <v>15</v>
      </c>
      <c r="G28" s="24">
        <v>13</v>
      </c>
      <c r="H28" s="24">
        <v>0</v>
      </c>
      <c r="I28" s="25">
        <f t="shared" si="4"/>
        <v>117</v>
      </c>
      <c r="J28" s="24">
        <v>9</v>
      </c>
      <c r="K28" s="24">
        <v>138</v>
      </c>
      <c r="L28" s="39">
        <f t="shared" si="5"/>
        <v>264</v>
      </c>
      <c r="M28" s="47">
        <v>120</v>
      </c>
      <c r="N28" s="26">
        <v>40</v>
      </c>
      <c r="O28" s="24">
        <v>120</v>
      </c>
      <c r="P28" s="24">
        <v>10</v>
      </c>
      <c r="Q28" s="24">
        <v>65</v>
      </c>
      <c r="R28" s="39">
        <f t="shared" si="6"/>
        <v>355</v>
      </c>
      <c r="S28" s="50">
        <f t="shared" si="7"/>
        <v>619</v>
      </c>
      <c r="T28" s="50">
        <v>19</v>
      </c>
      <c r="U28" s="24">
        <v>5</v>
      </c>
    </row>
    <row r="29" spans="1:21" ht="12.75" customHeight="1">
      <c r="A29" s="12" t="s">
        <v>19</v>
      </c>
      <c r="B29" s="13" t="s">
        <v>114</v>
      </c>
      <c r="C29" s="31" t="s">
        <v>146</v>
      </c>
      <c r="D29" s="35" t="s">
        <v>10</v>
      </c>
      <c r="E29" s="38">
        <v>28</v>
      </c>
      <c r="F29" s="24">
        <v>5</v>
      </c>
      <c r="G29" s="24">
        <v>0</v>
      </c>
      <c r="H29" s="24">
        <v>0</v>
      </c>
      <c r="I29" s="25">
        <f t="shared" si="4"/>
        <v>167</v>
      </c>
      <c r="J29" s="24">
        <v>13</v>
      </c>
      <c r="K29" s="24">
        <v>104</v>
      </c>
      <c r="L29" s="39">
        <f t="shared" si="5"/>
        <v>284</v>
      </c>
      <c r="M29" s="47">
        <v>140</v>
      </c>
      <c r="N29" s="26">
        <v>50</v>
      </c>
      <c r="O29" s="24">
        <v>85</v>
      </c>
      <c r="P29" s="24">
        <v>4</v>
      </c>
      <c r="Q29" s="24">
        <v>53</v>
      </c>
      <c r="R29" s="39">
        <f t="shared" si="6"/>
        <v>332</v>
      </c>
      <c r="S29" s="50">
        <f t="shared" si="7"/>
        <v>616</v>
      </c>
      <c r="T29" s="50">
        <v>20</v>
      </c>
      <c r="U29" s="24">
        <v>6</v>
      </c>
    </row>
    <row r="30" spans="1:21" ht="12.75" customHeight="1">
      <c r="A30" s="12" t="s">
        <v>20</v>
      </c>
      <c r="B30" s="13" t="s">
        <v>127</v>
      </c>
      <c r="C30" s="31" t="s">
        <v>146</v>
      </c>
      <c r="D30" s="35" t="s">
        <v>10</v>
      </c>
      <c r="E30" s="38">
        <v>10</v>
      </c>
      <c r="F30" s="24">
        <v>19</v>
      </c>
      <c r="G30" s="24">
        <v>5</v>
      </c>
      <c r="H30" s="24">
        <v>0</v>
      </c>
      <c r="I30" s="25">
        <f t="shared" si="4"/>
        <v>166</v>
      </c>
      <c r="J30" s="24">
        <v>49</v>
      </c>
      <c r="K30" s="24">
        <v>140</v>
      </c>
      <c r="L30" s="39">
        <f t="shared" si="5"/>
        <v>355</v>
      </c>
      <c r="M30" s="47">
        <v>100</v>
      </c>
      <c r="N30" s="26">
        <v>40</v>
      </c>
      <c r="O30" s="24">
        <v>56</v>
      </c>
      <c r="P30" s="24">
        <v>6</v>
      </c>
      <c r="Q30" s="24">
        <v>53</v>
      </c>
      <c r="R30" s="39">
        <f t="shared" si="6"/>
        <v>255</v>
      </c>
      <c r="S30" s="50">
        <f t="shared" si="7"/>
        <v>610</v>
      </c>
      <c r="T30" s="50">
        <v>21</v>
      </c>
      <c r="U30" s="24">
        <v>4</v>
      </c>
    </row>
    <row r="31" spans="1:21" ht="12.75" customHeight="1">
      <c r="A31" s="12" t="s">
        <v>18</v>
      </c>
      <c r="B31" s="13" t="s">
        <v>92</v>
      </c>
      <c r="C31" s="31" t="s">
        <v>146</v>
      </c>
      <c r="D31" s="35" t="s">
        <v>10</v>
      </c>
      <c r="E31" s="38">
        <v>33</v>
      </c>
      <c r="F31" s="24">
        <v>38</v>
      </c>
      <c r="G31" s="24">
        <v>0</v>
      </c>
      <c r="H31" s="24">
        <v>1</v>
      </c>
      <c r="I31" s="25">
        <f t="shared" si="4"/>
        <v>128</v>
      </c>
      <c r="J31" s="24">
        <v>23</v>
      </c>
      <c r="K31" s="24">
        <v>133</v>
      </c>
      <c r="L31" s="39">
        <f t="shared" si="5"/>
        <v>284</v>
      </c>
      <c r="M31" s="47">
        <v>80</v>
      </c>
      <c r="N31" s="26">
        <v>40</v>
      </c>
      <c r="O31" s="24">
        <v>118</v>
      </c>
      <c r="P31" s="24">
        <v>10</v>
      </c>
      <c r="Q31" s="24">
        <v>59</v>
      </c>
      <c r="R31" s="39">
        <f t="shared" si="6"/>
        <v>307</v>
      </c>
      <c r="S31" s="50">
        <f t="shared" si="7"/>
        <v>591</v>
      </c>
      <c r="T31" s="50">
        <v>22</v>
      </c>
      <c r="U31" s="24">
        <v>6</v>
      </c>
    </row>
    <row r="32" spans="1:21" ht="12.75" customHeight="1">
      <c r="A32" s="12" t="s">
        <v>18</v>
      </c>
      <c r="B32" s="13" t="s">
        <v>93</v>
      </c>
      <c r="C32" s="31" t="s">
        <v>146</v>
      </c>
      <c r="D32" s="35" t="s">
        <v>2</v>
      </c>
      <c r="E32" s="38">
        <v>8</v>
      </c>
      <c r="F32" s="24">
        <v>23</v>
      </c>
      <c r="G32" s="24">
        <v>20</v>
      </c>
      <c r="H32" s="24">
        <v>1</v>
      </c>
      <c r="I32" s="25">
        <f t="shared" si="4"/>
        <v>148</v>
      </c>
      <c r="J32" s="24">
        <v>38</v>
      </c>
      <c r="K32" s="24">
        <v>97</v>
      </c>
      <c r="L32" s="39">
        <f t="shared" si="5"/>
        <v>283</v>
      </c>
      <c r="M32" s="38">
        <v>110</v>
      </c>
      <c r="N32" s="24">
        <v>20</v>
      </c>
      <c r="O32" s="24">
        <v>76</v>
      </c>
      <c r="P32" s="24">
        <v>28</v>
      </c>
      <c r="Q32" s="24">
        <v>65</v>
      </c>
      <c r="R32" s="39">
        <f t="shared" si="6"/>
        <v>299</v>
      </c>
      <c r="S32" s="50">
        <f t="shared" si="7"/>
        <v>582</v>
      </c>
      <c r="T32" s="50">
        <v>23</v>
      </c>
      <c r="U32" s="24">
        <v>7</v>
      </c>
    </row>
    <row r="33" spans="1:21" ht="12.75" customHeight="1">
      <c r="A33" s="12" t="s">
        <v>15</v>
      </c>
      <c r="B33" s="13" t="s">
        <v>51</v>
      </c>
      <c r="C33" s="31" t="s">
        <v>146</v>
      </c>
      <c r="D33" s="35" t="s">
        <v>145</v>
      </c>
      <c r="E33" s="38">
        <v>5</v>
      </c>
      <c r="F33" s="24">
        <v>0</v>
      </c>
      <c r="G33" s="24">
        <v>5</v>
      </c>
      <c r="H33" s="24">
        <v>0</v>
      </c>
      <c r="I33" s="25">
        <f t="shared" si="4"/>
        <v>190</v>
      </c>
      <c r="J33" s="24">
        <v>60</v>
      </c>
      <c r="K33" s="24">
        <v>91</v>
      </c>
      <c r="L33" s="39">
        <f t="shared" si="5"/>
        <v>341</v>
      </c>
      <c r="M33" s="47">
        <v>50</v>
      </c>
      <c r="N33" s="26">
        <v>40</v>
      </c>
      <c r="O33" s="24">
        <v>79</v>
      </c>
      <c r="P33" s="24">
        <v>10</v>
      </c>
      <c r="Q33" s="24">
        <v>59</v>
      </c>
      <c r="R33" s="39">
        <f t="shared" si="6"/>
        <v>238</v>
      </c>
      <c r="S33" s="50">
        <f t="shared" si="7"/>
        <v>579</v>
      </c>
      <c r="T33" s="50">
        <v>24</v>
      </c>
      <c r="U33" s="24">
        <v>1</v>
      </c>
    </row>
    <row r="34" spans="1:21" ht="12.75" customHeight="1">
      <c r="A34" s="12" t="s">
        <v>16</v>
      </c>
      <c r="B34" s="13" t="s">
        <v>65</v>
      </c>
      <c r="C34" s="31" t="s">
        <v>146</v>
      </c>
      <c r="D34" s="35" t="s">
        <v>2</v>
      </c>
      <c r="E34" s="38">
        <v>1</v>
      </c>
      <c r="F34" s="24">
        <v>5</v>
      </c>
      <c r="G34" s="24">
        <v>0</v>
      </c>
      <c r="H34" s="24">
        <v>7</v>
      </c>
      <c r="I34" s="25">
        <v>187</v>
      </c>
      <c r="J34" s="24">
        <v>31</v>
      </c>
      <c r="K34" s="24">
        <v>125</v>
      </c>
      <c r="L34" s="39">
        <v>343</v>
      </c>
      <c r="M34" s="38">
        <v>80</v>
      </c>
      <c r="N34" s="24">
        <v>10</v>
      </c>
      <c r="O34" s="24">
        <v>57</v>
      </c>
      <c r="P34" s="24">
        <v>30</v>
      </c>
      <c r="Q34" s="24">
        <v>59</v>
      </c>
      <c r="R34" s="39">
        <v>236</v>
      </c>
      <c r="S34" s="50">
        <v>579</v>
      </c>
      <c r="T34" s="50">
        <v>25</v>
      </c>
      <c r="U34" s="24">
        <v>5</v>
      </c>
    </row>
    <row r="35" spans="1:21" ht="12.75" customHeight="1">
      <c r="A35" s="12" t="s">
        <v>18</v>
      </c>
      <c r="B35" s="13" t="s">
        <v>94</v>
      </c>
      <c r="C35" s="31" t="s">
        <v>146</v>
      </c>
      <c r="D35" s="35" t="s">
        <v>14</v>
      </c>
      <c r="E35" s="38">
        <v>46</v>
      </c>
      <c r="F35" s="24">
        <v>36</v>
      </c>
      <c r="G35" s="24">
        <v>5</v>
      </c>
      <c r="H35" s="24">
        <v>0</v>
      </c>
      <c r="I35" s="25">
        <f>200-E35-F35-G35-H35</f>
        <v>113</v>
      </c>
      <c r="J35" s="24">
        <v>29</v>
      </c>
      <c r="K35" s="24">
        <v>138</v>
      </c>
      <c r="L35" s="39">
        <f>I35+J35+K35</f>
        <v>280</v>
      </c>
      <c r="M35" s="38">
        <v>90</v>
      </c>
      <c r="N35" s="24">
        <v>50</v>
      </c>
      <c r="O35" s="24">
        <v>97</v>
      </c>
      <c r="P35" s="24">
        <v>0</v>
      </c>
      <c r="Q35" s="24">
        <v>59</v>
      </c>
      <c r="R35" s="39">
        <f>M35+N35+O35+P35+Q35</f>
        <v>296</v>
      </c>
      <c r="S35" s="50">
        <f>L35+R35</f>
        <v>576</v>
      </c>
      <c r="T35" s="50">
        <v>26</v>
      </c>
      <c r="U35" s="24">
        <v>8</v>
      </c>
    </row>
    <row r="36" spans="1:21" ht="12.75" customHeight="1">
      <c r="A36" s="12" t="s">
        <v>19</v>
      </c>
      <c r="B36" s="13" t="s">
        <v>115</v>
      </c>
      <c r="C36" s="31" t="s">
        <v>146</v>
      </c>
      <c r="D36" s="35" t="s">
        <v>33</v>
      </c>
      <c r="E36" s="38">
        <v>11</v>
      </c>
      <c r="F36" s="24">
        <v>5</v>
      </c>
      <c r="G36" s="24">
        <v>0</v>
      </c>
      <c r="H36" s="24">
        <v>0</v>
      </c>
      <c r="I36" s="25">
        <f>200-E36-F36-G36-H36</f>
        <v>184</v>
      </c>
      <c r="J36" s="24">
        <v>11</v>
      </c>
      <c r="K36" s="24">
        <v>89</v>
      </c>
      <c r="L36" s="39">
        <f>I36+J36+K36</f>
        <v>284</v>
      </c>
      <c r="M36" s="38">
        <v>70</v>
      </c>
      <c r="N36" s="24">
        <v>40</v>
      </c>
      <c r="O36" s="24">
        <v>107</v>
      </c>
      <c r="P36" s="24">
        <v>10</v>
      </c>
      <c r="Q36" s="24">
        <v>59</v>
      </c>
      <c r="R36" s="39">
        <f>M36+N36+O36+P36+Q36</f>
        <v>286</v>
      </c>
      <c r="S36" s="50">
        <f>L36+R36</f>
        <v>570</v>
      </c>
      <c r="T36" s="50">
        <v>27</v>
      </c>
      <c r="U36" s="24">
        <v>7</v>
      </c>
    </row>
    <row r="37" spans="1:21" ht="12.75" customHeight="1">
      <c r="A37" s="12" t="s">
        <v>18</v>
      </c>
      <c r="B37" s="13" t="s">
        <v>95</v>
      </c>
      <c r="C37" s="31" t="s">
        <v>146</v>
      </c>
      <c r="D37" s="35" t="s">
        <v>23</v>
      </c>
      <c r="E37" s="38">
        <v>14</v>
      </c>
      <c r="F37" s="24">
        <v>18</v>
      </c>
      <c r="G37" s="24">
        <v>5</v>
      </c>
      <c r="H37" s="24">
        <v>6</v>
      </c>
      <c r="I37" s="25">
        <f>200-E37-F37-G37-H37</f>
        <v>157</v>
      </c>
      <c r="J37" s="24">
        <v>57</v>
      </c>
      <c r="K37" s="24">
        <v>118</v>
      </c>
      <c r="L37" s="39">
        <f>I37+J37+K37</f>
        <v>332</v>
      </c>
      <c r="M37" s="38">
        <v>80</v>
      </c>
      <c r="N37" s="24">
        <v>20</v>
      </c>
      <c r="O37" s="24">
        <v>94</v>
      </c>
      <c r="P37" s="24">
        <v>4</v>
      </c>
      <c r="Q37" s="24">
        <v>39</v>
      </c>
      <c r="R37" s="39">
        <f>M37+N37+O37+P37+Q37</f>
        <v>237</v>
      </c>
      <c r="S37" s="50">
        <f>L37+R37</f>
        <v>569</v>
      </c>
      <c r="T37" s="50">
        <v>28</v>
      </c>
      <c r="U37" s="24">
        <v>9</v>
      </c>
    </row>
    <row r="38" spans="1:21" ht="12.75" customHeight="1">
      <c r="A38" s="12" t="s">
        <v>16</v>
      </c>
      <c r="B38" s="13" t="s">
        <v>66</v>
      </c>
      <c r="C38" s="31" t="s">
        <v>146</v>
      </c>
      <c r="D38" s="35" t="s">
        <v>145</v>
      </c>
      <c r="E38" s="38">
        <v>1</v>
      </c>
      <c r="F38" s="24">
        <v>5</v>
      </c>
      <c r="G38" s="24">
        <v>0</v>
      </c>
      <c r="H38" s="24">
        <v>2</v>
      </c>
      <c r="I38" s="25">
        <v>192</v>
      </c>
      <c r="J38" s="24">
        <v>60</v>
      </c>
      <c r="K38" s="24">
        <v>96</v>
      </c>
      <c r="L38" s="40">
        <v>348</v>
      </c>
      <c r="M38" s="47">
        <v>70</v>
      </c>
      <c r="N38" s="24">
        <v>30</v>
      </c>
      <c r="O38" s="24">
        <v>70</v>
      </c>
      <c r="P38" s="24">
        <v>0</v>
      </c>
      <c r="Q38" s="24">
        <v>48</v>
      </c>
      <c r="R38" s="39">
        <v>218</v>
      </c>
      <c r="S38" s="50">
        <v>566</v>
      </c>
      <c r="T38" s="50">
        <v>29</v>
      </c>
      <c r="U38" s="24">
        <v>6</v>
      </c>
    </row>
    <row r="39" spans="1:21" ht="12.75" customHeight="1">
      <c r="A39" s="12" t="s">
        <v>16</v>
      </c>
      <c r="B39" s="13" t="s">
        <v>67</v>
      </c>
      <c r="C39" s="31" t="s">
        <v>146</v>
      </c>
      <c r="D39" s="35" t="s">
        <v>27</v>
      </c>
      <c r="E39" s="38">
        <v>15</v>
      </c>
      <c r="F39" s="24">
        <v>20</v>
      </c>
      <c r="G39" s="24">
        <v>13</v>
      </c>
      <c r="H39" s="24">
        <v>2</v>
      </c>
      <c r="I39" s="25">
        <v>150</v>
      </c>
      <c r="J39" s="24">
        <v>36</v>
      </c>
      <c r="K39" s="24">
        <v>136</v>
      </c>
      <c r="L39" s="39">
        <v>322</v>
      </c>
      <c r="M39" s="38">
        <v>70</v>
      </c>
      <c r="N39" s="24">
        <v>30</v>
      </c>
      <c r="O39" s="24">
        <v>84</v>
      </c>
      <c r="P39" s="24">
        <v>4</v>
      </c>
      <c r="Q39" s="24">
        <v>53</v>
      </c>
      <c r="R39" s="39">
        <v>241</v>
      </c>
      <c r="S39" s="50">
        <v>563</v>
      </c>
      <c r="T39" s="50">
        <v>30</v>
      </c>
      <c r="U39" s="24">
        <v>7</v>
      </c>
    </row>
    <row r="40" spans="1:21" ht="12.75" customHeight="1">
      <c r="A40" s="12" t="s">
        <v>15</v>
      </c>
      <c r="B40" s="13" t="s">
        <v>52</v>
      </c>
      <c r="C40" s="31" t="s">
        <v>146</v>
      </c>
      <c r="D40" s="35" t="s">
        <v>14</v>
      </c>
      <c r="E40" s="38">
        <v>12</v>
      </c>
      <c r="F40" s="24">
        <v>5</v>
      </c>
      <c r="G40" s="24">
        <v>15</v>
      </c>
      <c r="H40" s="24">
        <v>7</v>
      </c>
      <c r="I40" s="25">
        <f aca="true" t="shared" si="8" ref="I40:I54">200-E40-F40-G40-H40</f>
        <v>161</v>
      </c>
      <c r="J40" s="24">
        <v>34</v>
      </c>
      <c r="K40" s="24">
        <v>139</v>
      </c>
      <c r="L40" s="39">
        <f aca="true" t="shared" si="9" ref="L40:L54">I40+J40+K40</f>
        <v>334</v>
      </c>
      <c r="M40" s="47">
        <v>80</v>
      </c>
      <c r="N40" s="26">
        <v>40</v>
      </c>
      <c r="O40" s="24">
        <v>60</v>
      </c>
      <c r="P40" s="24">
        <v>0</v>
      </c>
      <c r="Q40" s="24">
        <v>49</v>
      </c>
      <c r="R40" s="39">
        <f aca="true" t="shared" si="10" ref="R40:R54">M40+N40+O40+P40+Q40</f>
        <v>229</v>
      </c>
      <c r="S40" s="50">
        <f aca="true" t="shared" si="11" ref="S40:S54">L40+R40</f>
        <v>563</v>
      </c>
      <c r="T40" s="50">
        <v>31</v>
      </c>
      <c r="U40" s="24">
        <v>2</v>
      </c>
    </row>
    <row r="41" spans="1:21" ht="12.75" customHeight="1">
      <c r="A41" s="12" t="s">
        <v>20</v>
      </c>
      <c r="B41" s="13" t="s">
        <v>128</v>
      </c>
      <c r="C41" s="31" t="s">
        <v>146</v>
      </c>
      <c r="D41" s="35" t="s">
        <v>14</v>
      </c>
      <c r="E41" s="38">
        <v>26</v>
      </c>
      <c r="F41" s="24">
        <v>10</v>
      </c>
      <c r="G41" s="24">
        <v>18</v>
      </c>
      <c r="H41" s="24">
        <v>0</v>
      </c>
      <c r="I41" s="25">
        <f t="shared" si="8"/>
        <v>146</v>
      </c>
      <c r="J41" s="24">
        <v>43</v>
      </c>
      <c r="K41" s="24">
        <v>98</v>
      </c>
      <c r="L41" s="39">
        <f t="shared" si="9"/>
        <v>287</v>
      </c>
      <c r="M41" s="47">
        <v>80</v>
      </c>
      <c r="N41" s="26">
        <v>40</v>
      </c>
      <c r="O41" s="24">
        <v>75</v>
      </c>
      <c r="P41" s="24">
        <v>12</v>
      </c>
      <c r="Q41" s="24">
        <v>65</v>
      </c>
      <c r="R41" s="39">
        <f t="shared" si="10"/>
        <v>272</v>
      </c>
      <c r="S41" s="50">
        <f t="shared" si="11"/>
        <v>559</v>
      </c>
      <c r="T41" s="50">
        <v>32</v>
      </c>
      <c r="U41" s="24">
        <v>5</v>
      </c>
    </row>
    <row r="42" spans="1:21" ht="12.75" customHeight="1">
      <c r="A42" s="12" t="s">
        <v>15</v>
      </c>
      <c r="B42" s="13" t="s">
        <v>53</v>
      </c>
      <c r="C42" s="31" t="s">
        <v>146</v>
      </c>
      <c r="D42" s="35" t="s">
        <v>9</v>
      </c>
      <c r="E42" s="38">
        <v>0</v>
      </c>
      <c r="F42" s="24">
        <v>28</v>
      </c>
      <c r="G42" s="24">
        <v>10</v>
      </c>
      <c r="H42" s="24">
        <v>1</v>
      </c>
      <c r="I42" s="25">
        <f t="shared" si="8"/>
        <v>161</v>
      </c>
      <c r="J42" s="24">
        <v>32</v>
      </c>
      <c r="K42" s="24">
        <v>140</v>
      </c>
      <c r="L42" s="39">
        <f t="shared" si="9"/>
        <v>333</v>
      </c>
      <c r="M42" s="38">
        <v>100</v>
      </c>
      <c r="N42" s="24">
        <v>40</v>
      </c>
      <c r="O42" s="24">
        <v>42</v>
      </c>
      <c r="P42" s="24">
        <v>4</v>
      </c>
      <c r="Q42" s="24">
        <v>39</v>
      </c>
      <c r="R42" s="39">
        <f t="shared" si="10"/>
        <v>225</v>
      </c>
      <c r="S42" s="50">
        <f t="shared" si="11"/>
        <v>558</v>
      </c>
      <c r="T42" s="50">
        <v>33</v>
      </c>
      <c r="U42" s="24">
        <v>3</v>
      </c>
    </row>
    <row r="43" spans="1:21" ht="12.75" customHeight="1">
      <c r="A43" s="12" t="s">
        <v>18</v>
      </c>
      <c r="B43" s="13" t="s">
        <v>96</v>
      </c>
      <c r="C43" s="31" t="s">
        <v>146</v>
      </c>
      <c r="D43" s="35" t="s">
        <v>23</v>
      </c>
      <c r="E43" s="38">
        <v>31</v>
      </c>
      <c r="F43" s="24">
        <v>38</v>
      </c>
      <c r="G43" s="24">
        <v>4</v>
      </c>
      <c r="H43" s="24">
        <v>5</v>
      </c>
      <c r="I43" s="25">
        <f t="shared" si="8"/>
        <v>122</v>
      </c>
      <c r="J43" s="24">
        <v>25</v>
      </c>
      <c r="K43" s="24">
        <v>111</v>
      </c>
      <c r="L43" s="39">
        <f t="shared" si="9"/>
        <v>258</v>
      </c>
      <c r="M43" s="38">
        <v>100</v>
      </c>
      <c r="N43" s="24">
        <v>40</v>
      </c>
      <c r="O43" s="24">
        <v>97</v>
      </c>
      <c r="P43" s="24">
        <v>6</v>
      </c>
      <c r="Q43" s="24">
        <v>53</v>
      </c>
      <c r="R43" s="39">
        <f t="shared" si="10"/>
        <v>296</v>
      </c>
      <c r="S43" s="50">
        <f t="shared" si="11"/>
        <v>554</v>
      </c>
      <c r="T43" s="50">
        <v>34</v>
      </c>
      <c r="U43" s="24">
        <v>10</v>
      </c>
    </row>
    <row r="44" spans="1:21" ht="12.75" customHeight="1">
      <c r="A44" s="12" t="s">
        <v>15</v>
      </c>
      <c r="B44" s="13" t="s">
        <v>54</v>
      </c>
      <c r="C44" s="31" t="s">
        <v>146</v>
      </c>
      <c r="D44" s="35" t="s">
        <v>2</v>
      </c>
      <c r="E44" s="38">
        <v>22</v>
      </c>
      <c r="F44" s="24">
        <v>18</v>
      </c>
      <c r="G44" s="24">
        <v>3</v>
      </c>
      <c r="H44" s="24">
        <v>4</v>
      </c>
      <c r="I44" s="25">
        <f t="shared" si="8"/>
        <v>153</v>
      </c>
      <c r="J44" s="24">
        <v>22</v>
      </c>
      <c r="K44" s="24">
        <v>122</v>
      </c>
      <c r="L44" s="39">
        <f t="shared" si="9"/>
        <v>297</v>
      </c>
      <c r="M44" s="47">
        <v>80</v>
      </c>
      <c r="N44" s="26">
        <v>30</v>
      </c>
      <c r="O44" s="24">
        <v>73</v>
      </c>
      <c r="P44" s="24">
        <v>8</v>
      </c>
      <c r="Q44" s="24">
        <v>59</v>
      </c>
      <c r="R44" s="39">
        <f t="shared" si="10"/>
        <v>250</v>
      </c>
      <c r="S44" s="50">
        <f t="shared" si="11"/>
        <v>547</v>
      </c>
      <c r="T44" s="50">
        <v>35</v>
      </c>
      <c r="U44" s="24">
        <v>4</v>
      </c>
    </row>
    <row r="45" spans="1:21" ht="12.75" customHeight="1">
      <c r="A45" s="12" t="s">
        <v>20</v>
      </c>
      <c r="B45" s="13" t="s">
        <v>129</v>
      </c>
      <c r="C45" s="31" t="s">
        <v>146</v>
      </c>
      <c r="D45" s="35" t="s">
        <v>33</v>
      </c>
      <c r="E45" s="38">
        <v>42</v>
      </c>
      <c r="F45" s="24">
        <v>38</v>
      </c>
      <c r="G45" s="24">
        <v>0</v>
      </c>
      <c r="H45" s="24">
        <v>0</v>
      </c>
      <c r="I45" s="25">
        <f t="shared" si="8"/>
        <v>120</v>
      </c>
      <c r="J45" s="24">
        <v>55</v>
      </c>
      <c r="K45" s="24">
        <v>146</v>
      </c>
      <c r="L45" s="39">
        <f t="shared" si="9"/>
        <v>321</v>
      </c>
      <c r="M45" s="47">
        <v>50</v>
      </c>
      <c r="N45" s="26">
        <v>40</v>
      </c>
      <c r="O45" s="24">
        <v>66</v>
      </c>
      <c r="P45" s="24">
        <v>0</v>
      </c>
      <c r="Q45" s="24">
        <v>59</v>
      </c>
      <c r="R45" s="39">
        <f t="shared" si="10"/>
        <v>215</v>
      </c>
      <c r="S45" s="50">
        <f t="shared" si="11"/>
        <v>536</v>
      </c>
      <c r="T45" s="50">
        <v>36</v>
      </c>
      <c r="U45" s="24">
        <v>6</v>
      </c>
    </row>
    <row r="46" spans="1:21" ht="12.75" customHeight="1">
      <c r="A46" s="12" t="s">
        <v>6</v>
      </c>
      <c r="B46" s="13" t="s">
        <v>47</v>
      </c>
      <c r="C46" s="31" t="s">
        <v>146</v>
      </c>
      <c r="D46" s="35" t="s">
        <v>2</v>
      </c>
      <c r="E46" s="38">
        <v>6</v>
      </c>
      <c r="F46" s="24">
        <v>8</v>
      </c>
      <c r="G46" s="24">
        <v>0</v>
      </c>
      <c r="H46" s="24">
        <v>1</v>
      </c>
      <c r="I46" s="25">
        <f t="shared" si="8"/>
        <v>185</v>
      </c>
      <c r="J46" s="24">
        <v>16</v>
      </c>
      <c r="K46" s="24">
        <v>89</v>
      </c>
      <c r="L46" s="39">
        <f t="shared" si="9"/>
        <v>290</v>
      </c>
      <c r="M46" s="38">
        <v>90</v>
      </c>
      <c r="N46" s="24">
        <v>30</v>
      </c>
      <c r="O46" s="24">
        <v>68</v>
      </c>
      <c r="P46" s="24">
        <v>0</v>
      </c>
      <c r="Q46" s="24">
        <v>53</v>
      </c>
      <c r="R46" s="39">
        <f t="shared" si="10"/>
        <v>241</v>
      </c>
      <c r="S46" s="50">
        <f t="shared" si="11"/>
        <v>531</v>
      </c>
      <c r="T46" s="50">
        <v>37</v>
      </c>
      <c r="U46" s="24">
        <v>2</v>
      </c>
    </row>
    <row r="47" spans="1:21" ht="12.75" customHeight="1">
      <c r="A47" s="12" t="s">
        <v>19</v>
      </c>
      <c r="B47" s="13" t="s">
        <v>116</v>
      </c>
      <c r="C47" s="31" t="s">
        <v>146</v>
      </c>
      <c r="D47" s="35" t="s">
        <v>33</v>
      </c>
      <c r="E47" s="38">
        <v>23</v>
      </c>
      <c r="F47" s="24">
        <v>40</v>
      </c>
      <c r="G47" s="24">
        <v>13</v>
      </c>
      <c r="H47" s="24">
        <v>0</v>
      </c>
      <c r="I47" s="25">
        <f t="shared" si="8"/>
        <v>124</v>
      </c>
      <c r="J47" s="24">
        <v>45</v>
      </c>
      <c r="K47" s="24">
        <v>90</v>
      </c>
      <c r="L47" s="39">
        <f t="shared" si="9"/>
        <v>259</v>
      </c>
      <c r="M47" s="38">
        <v>70</v>
      </c>
      <c r="N47" s="24">
        <v>40</v>
      </c>
      <c r="O47" s="24">
        <v>93</v>
      </c>
      <c r="P47" s="24">
        <v>6</v>
      </c>
      <c r="Q47" s="24">
        <v>59</v>
      </c>
      <c r="R47" s="39">
        <f t="shared" si="10"/>
        <v>268</v>
      </c>
      <c r="S47" s="50">
        <f t="shared" si="11"/>
        <v>527</v>
      </c>
      <c r="T47" s="50">
        <v>38</v>
      </c>
      <c r="U47" s="24">
        <v>8</v>
      </c>
    </row>
    <row r="48" spans="1:21" ht="12.75" customHeight="1">
      <c r="A48" s="12" t="s">
        <v>18</v>
      </c>
      <c r="B48" s="13" t="s">
        <v>97</v>
      </c>
      <c r="C48" s="31" t="s">
        <v>146</v>
      </c>
      <c r="D48" s="35" t="s">
        <v>32</v>
      </c>
      <c r="E48" s="38">
        <v>36</v>
      </c>
      <c r="F48" s="24">
        <v>20</v>
      </c>
      <c r="G48" s="24">
        <v>8</v>
      </c>
      <c r="H48" s="24">
        <v>0</v>
      </c>
      <c r="I48" s="25">
        <f t="shared" si="8"/>
        <v>136</v>
      </c>
      <c r="J48" s="24">
        <v>29</v>
      </c>
      <c r="K48" s="24">
        <v>119</v>
      </c>
      <c r="L48" s="39">
        <f t="shared" si="9"/>
        <v>284</v>
      </c>
      <c r="M48" s="38">
        <v>80</v>
      </c>
      <c r="N48" s="24">
        <v>30</v>
      </c>
      <c r="O48" s="24">
        <v>72</v>
      </c>
      <c r="P48" s="24">
        <v>6</v>
      </c>
      <c r="Q48" s="24">
        <v>53</v>
      </c>
      <c r="R48" s="39">
        <f t="shared" si="10"/>
        <v>241</v>
      </c>
      <c r="S48" s="50">
        <f t="shared" si="11"/>
        <v>525</v>
      </c>
      <c r="T48" s="50">
        <v>39</v>
      </c>
      <c r="U48" s="24">
        <v>11</v>
      </c>
    </row>
    <row r="49" spans="1:21" ht="12.75" customHeight="1">
      <c r="A49" s="12" t="s">
        <v>17</v>
      </c>
      <c r="B49" s="13" t="s">
        <v>73</v>
      </c>
      <c r="C49" s="31" t="s">
        <v>146</v>
      </c>
      <c r="D49" s="35" t="s">
        <v>10</v>
      </c>
      <c r="E49" s="38">
        <v>23</v>
      </c>
      <c r="F49" s="24">
        <v>38</v>
      </c>
      <c r="G49" s="24">
        <v>15</v>
      </c>
      <c r="H49" s="24">
        <v>5</v>
      </c>
      <c r="I49" s="25">
        <f t="shared" si="8"/>
        <v>119</v>
      </c>
      <c r="J49" s="24">
        <v>9</v>
      </c>
      <c r="K49" s="24">
        <v>74</v>
      </c>
      <c r="L49" s="39">
        <f t="shared" si="9"/>
        <v>202</v>
      </c>
      <c r="M49" s="47">
        <v>120</v>
      </c>
      <c r="N49" s="26">
        <v>40</v>
      </c>
      <c r="O49" s="24">
        <v>80</v>
      </c>
      <c r="P49" s="24">
        <v>4</v>
      </c>
      <c r="Q49" s="24">
        <v>59</v>
      </c>
      <c r="R49" s="39">
        <f t="shared" si="10"/>
        <v>303</v>
      </c>
      <c r="S49" s="50">
        <f t="shared" si="11"/>
        <v>505</v>
      </c>
      <c r="T49" s="50">
        <v>40</v>
      </c>
      <c r="U49" s="24">
        <v>2</v>
      </c>
    </row>
    <row r="50" spans="1:21" ht="12.75" customHeight="1">
      <c r="A50" s="12" t="s">
        <v>17</v>
      </c>
      <c r="B50" s="13" t="s">
        <v>74</v>
      </c>
      <c r="C50" s="31" t="s">
        <v>146</v>
      </c>
      <c r="D50" s="35" t="s">
        <v>2</v>
      </c>
      <c r="E50" s="38">
        <v>5</v>
      </c>
      <c r="F50" s="24">
        <v>5</v>
      </c>
      <c r="G50" s="24">
        <v>18</v>
      </c>
      <c r="H50" s="24">
        <v>2</v>
      </c>
      <c r="I50" s="25">
        <f t="shared" si="8"/>
        <v>170</v>
      </c>
      <c r="J50" s="24">
        <v>3</v>
      </c>
      <c r="K50" s="24">
        <v>95</v>
      </c>
      <c r="L50" s="39">
        <f t="shared" si="9"/>
        <v>268</v>
      </c>
      <c r="M50" s="38">
        <v>80</v>
      </c>
      <c r="N50" s="24">
        <v>40</v>
      </c>
      <c r="O50" s="24">
        <v>67</v>
      </c>
      <c r="P50" s="24">
        <v>0</v>
      </c>
      <c r="Q50" s="24">
        <v>48</v>
      </c>
      <c r="R50" s="39">
        <f t="shared" si="10"/>
        <v>235</v>
      </c>
      <c r="S50" s="50">
        <f t="shared" si="11"/>
        <v>503</v>
      </c>
      <c r="T50" s="50">
        <v>41</v>
      </c>
      <c r="U50" s="24">
        <v>3</v>
      </c>
    </row>
    <row r="51" spans="1:21" ht="12.75" customHeight="1">
      <c r="A51" s="12" t="s">
        <v>15</v>
      </c>
      <c r="B51" s="13" t="s">
        <v>55</v>
      </c>
      <c r="C51" s="31" t="s">
        <v>146</v>
      </c>
      <c r="D51" s="35" t="s">
        <v>27</v>
      </c>
      <c r="E51" s="38">
        <v>18</v>
      </c>
      <c r="F51" s="24">
        <v>29</v>
      </c>
      <c r="G51" s="24">
        <v>3</v>
      </c>
      <c r="H51" s="24">
        <v>0</v>
      </c>
      <c r="I51" s="25">
        <f t="shared" si="8"/>
        <v>150</v>
      </c>
      <c r="J51" s="24">
        <v>31</v>
      </c>
      <c r="K51" s="24">
        <v>111</v>
      </c>
      <c r="L51" s="39">
        <f t="shared" si="9"/>
        <v>292</v>
      </c>
      <c r="M51" s="38">
        <v>80</v>
      </c>
      <c r="N51" s="24">
        <v>20</v>
      </c>
      <c r="O51" s="24">
        <v>71</v>
      </c>
      <c r="P51" s="24">
        <v>0</v>
      </c>
      <c r="Q51" s="24">
        <v>33</v>
      </c>
      <c r="R51" s="39">
        <f t="shared" si="10"/>
        <v>204</v>
      </c>
      <c r="S51" s="50">
        <f t="shared" si="11"/>
        <v>496</v>
      </c>
      <c r="T51" s="50">
        <v>42</v>
      </c>
      <c r="U51" s="24">
        <v>5</v>
      </c>
    </row>
    <row r="52" spans="1:21" ht="12.75" customHeight="1">
      <c r="A52" s="12" t="s">
        <v>18</v>
      </c>
      <c r="B52" s="13" t="s">
        <v>98</v>
      </c>
      <c r="C52" s="31" t="s">
        <v>146</v>
      </c>
      <c r="D52" s="35" t="s">
        <v>145</v>
      </c>
      <c r="E52" s="38">
        <v>3</v>
      </c>
      <c r="F52" s="24">
        <v>16</v>
      </c>
      <c r="G52" s="24">
        <v>0</v>
      </c>
      <c r="H52" s="24">
        <v>0</v>
      </c>
      <c r="I52" s="25">
        <f t="shared" si="8"/>
        <v>181</v>
      </c>
      <c r="J52" s="24">
        <v>3</v>
      </c>
      <c r="K52" s="24">
        <v>108</v>
      </c>
      <c r="L52" s="39">
        <f t="shared" si="9"/>
        <v>292</v>
      </c>
      <c r="M52" s="38">
        <v>70</v>
      </c>
      <c r="N52" s="24">
        <v>20</v>
      </c>
      <c r="O52" s="24">
        <v>58</v>
      </c>
      <c r="P52" s="24">
        <v>4</v>
      </c>
      <c r="Q52" s="24">
        <v>39</v>
      </c>
      <c r="R52" s="39">
        <f t="shared" si="10"/>
        <v>191</v>
      </c>
      <c r="S52" s="50">
        <f t="shared" si="11"/>
        <v>483</v>
      </c>
      <c r="T52" s="50">
        <v>43</v>
      </c>
      <c r="U52" s="24">
        <v>12</v>
      </c>
    </row>
    <row r="53" spans="1:21" ht="12.75" customHeight="1">
      <c r="A53" s="12" t="s">
        <v>20</v>
      </c>
      <c r="B53" s="13" t="s">
        <v>130</v>
      </c>
      <c r="C53" s="31" t="s">
        <v>146</v>
      </c>
      <c r="D53" s="35" t="s">
        <v>32</v>
      </c>
      <c r="E53" s="38">
        <v>49</v>
      </c>
      <c r="F53" s="24">
        <v>13</v>
      </c>
      <c r="G53" s="24">
        <v>0</v>
      </c>
      <c r="H53" s="24">
        <v>0</v>
      </c>
      <c r="I53" s="25">
        <f t="shared" si="8"/>
        <v>138</v>
      </c>
      <c r="J53" s="24">
        <v>37</v>
      </c>
      <c r="K53" s="24">
        <v>70</v>
      </c>
      <c r="L53" s="39">
        <f t="shared" si="9"/>
        <v>245</v>
      </c>
      <c r="M53" s="38">
        <v>60</v>
      </c>
      <c r="N53" s="24">
        <v>50</v>
      </c>
      <c r="O53" s="24">
        <v>91</v>
      </c>
      <c r="P53" s="24">
        <v>0</v>
      </c>
      <c r="Q53" s="24">
        <v>36</v>
      </c>
      <c r="R53" s="39">
        <f t="shared" si="10"/>
        <v>237</v>
      </c>
      <c r="S53" s="50">
        <f t="shared" si="11"/>
        <v>482</v>
      </c>
      <c r="T53" s="50">
        <v>44</v>
      </c>
      <c r="U53" s="24">
        <v>7</v>
      </c>
    </row>
    <row r="54" spans="1:21" ht="12.75" customHeight="1">
      <c r="A54" s="12" t="s">
        <v>15</v>
      </c>
      <c r="B54" s="13" t="s">
        <v>56</v>
      </c>
      <c r="C54" s="31" t="s">
        <v>146</v>
      </c>
      <c r="D54" s="35" t="s">
        <v>2</v>
      </c>
      <c r="E54" s="38">
        <v>12</v>
      </c>
      <c r="F54" s="24">
        <v>10</v>
      </c>
      <c r="G54" s="24">
        <v>0</v>
      </c>
      <c r="H54" s="24">
        <v>2</v>
      </c>
      <c r="I54" s="25">
        <f t="shared" si="8"/>
        <v>176</v>
      </c>
      <c r="J54" s="24">
        <v>35</v>
      </c>
      <c r="K54" s="24">
        <v>126</v>
      </c>
      <c r="L54" s="39">
        <f t="shared" si="9"/>
        <v>337</v>
      </c>
      <c r="M54" s="38">
        <v>60</v>
      </c>
      <c r="N54" s="24">
        <v>0</v>
      </c>
      <c r="O54" s="24">
        <v>43</v>
      </c>
      <c r="P54" s="24">
        <v>0</v>
      </c>
      <c r="Q54" s="24">
        <v>39</v>
      </c>
      <c r="R54" s="39">
        <f t="shared" si="10"/>
        <v>142</v>
      </c>
      <c r="S54" s="50">
        <f t="shared" si="11"/>
        <v>479</v>
      </c>
      <c r="T54" s="50">
        <v>45</v>
      </c>
      <c r="U54" s="24">
        <v>6</v>
      </c>
    </row>
    <row r="55" spans="1:21" ht="12.75" customHeight="1">
      <c r="A55" s="12" t="s">
        <v>16</v>
      </c>
      <c r="B55" s="13" t="s">
        <v>68</v>
      </c>
      <c r="C55" s="31" t="s">
        <v>146</v>
      </c>
      <c r="D55" s="35" t="s">
        <v>14</v>
      </c>
      <c r="E55" s="38">
        <v>19</v>
      </c>
      <c r="F55" s="24">
        <v>5</v>
      </c>
      <c r="G55" s="24">
        <v>0</v>
      </c>
      <c r="H55" s="24">
        <v>4</v>
      </c>
      <c r="I55" s="25">
        <v>172</v>
      </c>
      <c r="J55" s="24">
        <v>34</v>
      </c>
      <c r="K55" s="24">
        <v>119</v>
      </c>
      <c r="L55" s="40">
        <v>325</v>
      </c>
      <c r="M55" s="47">
        <v>40</v>
      </c>
      <c r="N55" s="24">
        <v>20</v>
      </c>
      <c r="O55" s="24">
        <v>40</v>
      </c>
      <c r="P55" s="24">
        <v>4</v>
      </c>
      <c r="Q55" s="24">
        <v>48</v>
      </c>
      <c r="R55" s="39">
        <v>152</v>
      </c>
      <c r="S55" s="50">
        <v>477</v>
      </c>
      <c r="T55" s="50">
        <v>46</v>
      </c>
      <c r="U55" s="24">
        <v>8</v>
      </c>
    </row>
    <row r="56" spans="1:21" ht="12.75" customHeight="1">
      <c r="A56" s="12" t="s">
        <v>19</v>
      </c>
      <c r="B56" s="13" t="s">
        <v>117</v>
      </c>
      <c r="C56" s="31" t="s">
        <v>146</v>
      </c>
      <c r="D56" s="35" t="s">
        <v>14</v>
      </c>
      <c r="E56" s="38">
        <v>53</v>
      </c>
      <c r="F56" s="24">
        <v>25</v>
      </c>
      <c r="G56" s="24">
        <v>10</v>
      </c>
      <c r="H56" s="24">
        <v>8</v>
      </c>
      <c r="I56" s="25">
        <f aca="true" t="shared" si="12" ref="I56:I82">200-E56-F56-G56-H56</f>
        <v>104</v>
      </c>
      <c r="J56" s="24">
        <v>11</v>
      </c>
      <c r="K56" s="24">
        <v>140</v>
      </c>
      <c r="L56" s="39">
        <f aca="true" t="shared" si="13" ref="L56:L82">I56+J56+K56</f>
        <v>255</v>
      </c>
      <c r="M56" s="38">
        <v>50</v>
      </c>
      <c r="N56" s="24">
        <v>40</v>
      </c>
      <c r="O56" s="24">
        <v>64</v>
      </c>
      <c r="P56" s="24">
        <v>4</v>
      </c>
      <c r="Q56" s="24">
        <v>59</v>
      </c>
      <c r="R56" s="39">
        <f aca="true" t="shared" si="14" ref="R56:R82">M56+N56+O56+P56+Q56</f>
        <v>217</v>
      </c>
      <c r="S56" s="50">
        <f aca="true" t="shared" si="15" ref="S56:S82">L56+R56</f>
        <v>472</v>
      </c>
      <c r="T56" s="50">
        <v>47</v>
      </c>
      <c r="U56" s="24">
        <v>9</v>
      </c>
    </row>
    <row r="57" spans="1:21" ht="12.75" customHeight="1">
      <c r="A57" s="12" t="s">
        <v>20</v>
      </c>
      <c r="B57" s="13" t="s">
        <v>131</v>
      </c>
      <c r="C57" s="31" t="s">
        <v>146</v>
      </c>
      <c r="D57" s="35" t="s">
        <v>33</v>
      </c>
      <c r="E57" s="38">
        <v>9</v>
      </c>
      <c r="F57" s="24">
        <v>64</v>
      </c>
      <c r="G57" s="24">
        <v>13</v>
      </c>
      <c r="H57" s="24">
        <v>0</v>
      </c>
      <c r="I57" s="25">
        <f t="shared" si="12"/>
        <v>114</v>
      </c>
      <c r="J57" s="24">
        <v>14</v>
      </c>
      <c r="K57" s="24">
        <v>88</v>
      </c>
      <c r="L57" s="39">
        <f t="shared" si="13"/>
        <v>216</v>
      </c>
      <c r="M57" s="38">
        <v>60</v>
      </c>
      <c r="N57" s="24">
        <v>50</v>
      </c>
      <c r="O57" s="24">
        <v>96</v>
      </c>
      <c r="P57" s="24">
        <v>0</v>
      </c>
      <c r="Q57" s="24">
        <v>49</v>
      </c>
      <c r="R57" s="39">
        <f t="shared" si="14"/>
        <v>255</v>
      </c>
      <c r="S57" s="50">
        <f t="shared" si="15"/>
        <v>471</v>
      </c>
      <c r="T57" s="50">
        <v>48</v>
      </c>
      <c r="U57" s="24">
        <v>8</v>
      </c>
    </row>
    <row r="58" spans="1:21" ht="12.75" customHeight="1">
      <c r="A58" s="12" t="s">
        <v>18</v>
      </c>
      <c r="B58" s="13" t="s">
        <v>99</v>
      </c>
      <c r="C58" s="31" t="s">
        <v>146</v>
      </c>
      <c r="D58" s="35" t="s">
        <v>32</v>
      </c>
      <c r="E58" s="38">
        <v>43</v>
      </c>
      <c r="F58" s="24">
        <v>57</v>
      </c>
      <c r="G58" s="24">
        <v>5</v>
      </c>
      <c r="H58" s="24">
        <v>3</v>
      </c>
      <c r="I58" s="25">
        <f t="shared" si="12"/>
        <v>92</v>
      </c>
      <c r="J58" s="24">
        <v>41</v>
      </c>
      <c r="K58" s="24">
        <v>87</v>
      </c>
      <c r="L58" s="39">
        <f t="shared" si="13"/>
        <v>220</v>
      </c>
      <c r="M58" s="38">
        <v>80</v>
      </c>
      <c r="N58" s="24">
        <v>40</v>
      </c>
      <c r="O58" s="24">
        <v>81</v>
      </c>
      <c r="P58" s="24">
        <v>4</v>
      </c>
      <c r="Q58" s="24">
        <v>46</v>
      </c>
      <c r="R58" s="39">
        <f t="shared" si="14"/>
        <v>251</v>
      </c>
      <c r="S58" s="50">
        <f t="shared" si="15"/>
        <v>471</v>
      </c>
      <c r="T58" s="50">
        <v>49</v>
      </c>
      <c r="U58" s="24">
        <v>13</v>
      </c>
    </row>
    <row r="59" spans="1:21" ht="12.75" customHeight="1">
      <c r="A59" s="12" t="s">
        <v>20</v>
      </c>
      <c r="B59" s="13" t="s">
        <v>132</v>
      </c>
      <c r="C59" s="31" t="s">
        <v>146</v>
      </c>
      <c r="D59" s="35" t="s">
        <v>23</v>
      </c>
      <c r="E59" s="38">
        <v>21</v>
      </c>
      <c r="F59" s="24">
        <v>49</v>
      </c>
      <c r="G59" s="24">
        <v>20</v>
      </c>
      <c r="H59" s="24">
        <v>11</v>
      </c>
      <c r="I59" s="27">
        <f t="shared" si="12"/>
        <v>99</v>
      </c>
      <c r="J59" s="24">
        <v>33</v>
      </c>
      <c r="K59" s="24">
        <v>108</v>
      </c>
      <c r="L59" s="41">
        <f t="shared" si="13"/>
        <v>240</v>
      </c>
      <c r="M59" s="38">
        <v>70</v>
      </c>
      <c r="N59" s="24">
        <v>40</v>
      </c>
      <c r="O59" s="24">
        <v>67</v>
      </c>
      <c r="P59" s="24">
        <v>0</v>
      </c>
      <c r="Q59" s="24">
        <v>47</v>
      </c>
      <c r="R59" s="39">
        <f t="shared" si="14"/>
        <v>224</v>
      </c>
      <c r="S59" s="51">
        <f t="shared" si="15"/>
        <v>464</v>
      </c>
      <c r="T59" s="50">
        <v>50</v>
      </c>
      <c r="U59" s="24">
        <v>9</v>
      </c>
    </row>
    <row r="60" spans="1:21" ht="12.75" customHeight="1">
      <c r="A60" s="12" t="s">
        <v>17</v>
      </c>
      <c r="B60" s="13" t="s">
        <v>75</v>
      </c>
      <c r="C60" s="31" t="s">
        <v>146</v>
      </c>
      <c r="D60" s="35" t="s">
        <v>14</v>
      </c>
      <c r="E60" s="38">
        <v>41</v>
      </c>
      <c r="F60" s="24">
        <v>36</v>
      </c>
      <c r="G60" s="24">
        <v>15</v>
      </c>
      <c r="H60" s="24">
        <v>3</v>
      </c>
      <c r="I60" s="25">
        <f t="shared" si="12"/>
        <v>105</v>
      </c>
      <c r="J60" s="24">
        <v>30</v>
      </c>
      <c r="K60" s="24">
        <v>66</v>
      </c>
      <c r="L60" s="39">
        <f t="shared" si="13"/>
        <v>201</v>
      </c>
      <c r="M60" s="38">
        <v>60</v>
      </c>
      <c r="N60" s="24">
        <v>30</v>
      </c>
      <c r="O60" s="24">
        <v>112</v>
      </c>
      <c r="P60" s="24">
        <v>0</v>
      </c>
      <c r="Q60" s="24">
        <v>59</v>
      </c>
      <c r="R60" s="39">
        <f t="shared" si="14"/>
        <v>261</v>
      </c>
      <c r="S60" s="50">
        <f t="shared" si="15"/>
        <v>462</v>
      </c>
      <c r="T60" s="50">
        <v>51</v>
      </c>
      <c r="U60" s="24">
        <v>4</v>
      </c>
    </row>
    <row r="61" spans="1:21" ht="12.75" customHeight="1">
      <c r="A61" s="12" t="s">
        <v>6</v>
      </c>
      <c r="B61" s="13" t="s">
        <v>48</v>
      </c>
      <c r="C61" s="31" t="s">
        <v>146</v>
      </c>
      <c r="D61" s="35" t="s">
        <v>27</v>
      </c>
      <c r="E61" s="38">
        <v>56</v>
      </c>
      <c r="F61" s="24">
        <v>19</v>
      </c>
      <c r="G61" s="24">
        <v>6</v>
      </c>
      <c r="H61" s="24">
        <v>24</v>
      </c>
      <c r="I61" s="25">
        <f t="shared" si="12"/>
        <v>95</v>
      </c>
      <c r="J61" s="24">
        <v>32</v>
      </c>
      <c r="K61" s="24">
        <v>105</v>
      </c>
      <c r="L61" s="39">
        <f t="shared" si="13"/>
        <v>232</v>
      </c>
      <c r="M61" s="38">
        <v>90</v>
      </c>
      <c r="N61" s="24">
        <v>10</v>
      </c>
      <c r="O61" s="24">
        <v>77</v>
      </c>
      <c r="P61" s="24">
        <v>4</v>
      </c>
      <c r="Q61" s="24">
        <v>43</v>
      </c>
      <c r="R61" s="39">
        <f t="shared" si="14"/>
        <v>224</v>
      </c>
      <c r="S61" s="50">
        <f t="shared" si="15"/>
        <v>456</v>
      </c>
      <c r="T61" s="50">
        <v>52</v>
      </c>
      <c r="U61" s="24">
        <v>3</v>
      </c>
    </row>
    <row r="62" spans="1:21" ht="12.75" customHeight="1">
      <c r="A62" s="12" t="s">
        <v>7</v>
      </c>
      <c r="B62" s="13" t="s">
        <v>43</v>
      </c>
      <c r="C62" s="31" t="s">
        <v>146</v>
      </c>
      <c r="D62" s="35" t="s">
        <v>27</v>
      </c>
      <c r="E62" s="38">
        <v>39</v>
      </c>
      <c r="F62" s="24">
        <v>28</v>
      </c>
      <c r="G62" s="24">
        <v>8</v>
      </c>
      <c r="H62" s="24">
        <v>15</v>
      </c>
      <c r="I62" s="25">
        <f t="shared" si="12"/>
        <v>110</v>
      </c>
      <c r="J62" s="24">
        <v>8</v>
      </c>
      <c r="K62" s="24">
        <v>103</v>
      </c>
      <c r="L62" s="39">
        <f t="shared" si="13"/>
        <v>221</v>
      </c>
      <c r="M62" s="38">
        <v>80</v>
      </c>
      <c r="N62" s="24">
        <v>20</v>
      </c>
      <c r="O62" s="24">
        <v>81</v>
      </c>
      <c r="P62" s="24">
        <v>0</v>
      </c>
      <c r="Q62" s="24">
        <v>53</v>
      </c>
      <c r="R62" s="39">
        <f t="shared" si="14"/>
        <v>234</v>
      </c>
      <c r="S62" s="50">
        <f t="shared" si="15"/>
        <v>455</v>
      </c>
      <c r="T62" s="50">
        <v>53</v>
      </c>
      <c r="U62" s="24">
        <v>1</v>
      </c>
    </row>
    <row r="63" spans="1:21" ht="12.75" customHeight="1">
      <c r="A63" s="12" t="s">
        <v>18</v>
      </c>
      <c r="B63" s="13" t="s">
        <v>100</v>
      </c>
      <c r="C63" s="31" t="s">
        <v>146</v>
      </c>
      <c r="D63" s="35" t="s">
        <v>8</v>
      </c>
      <c r="E63" s="38">
        <v>39</v>
      </c>
      <c r="F63" s="24">
        <v>37</v>
      </c>
      <c r="G63" s="24">
        <v>13</v>
      </c>
      <c r="H63" s="24">
        <v>0</v>
      </c>
      <c r="I63" s="25">
        <f t="shared" si="12"/>
        <v>111</v>
      </c>
      <c r="J63" s="24">
        <v>13</v>
      </c>
      <c r="K63" s="24">
        <v>134</v>
      </c>
      <c r="L63" s="39">
        <f t="shared" si="13"/>
        <v>258</v>
      </c>
      <c r="M63" s="47">
        <v>30</v>
      </c>
      <c r="N63" s="26">
        <v>20</v>
      </c>
      <c r="O63" s="24">
        <v>49</v>
      </c>
      <c r="P63" s="24">
        <v>30</v>
      </c>
      <c r="Q63" s="24">
        <v>65</v>
      </c>
      <c r="R63" s="39">
        <f t="shared" si="14"/>
        <v>194</v>
      </c>
      <c r="S63" s="50">
        <f t="shared" si="15"/>
        <v>452</v>
      </c>
      <c r="T63" s="50">
        <v>54</v>
      </c>
      <c r="U63" s="24">
        <v>14</v>
      </c>
    </row>
    <row r="64" spans="1:21" ht="12.75" customHeight="1">
      <c r="A64" s="12" t="s">
        <v>17</v>
      </c>
      <c r="B64" s="13" t="s">
        <v>76</v>
      </c>
      <c r="C64" s="31" t="s">
        <v>146</v>
      </c>
      <c r="D64" s="35" t="s">
        <v>23</v>
      </c>
      <c r="E64" s="38">
        <v>34</v>
      </c>
      <c r="F64" s="24">
        <v>41</v>
      </c>
      <c r="G64" s="24">
        <v>5</v>
      </c>
      <c r="H64" s="24">
        <v>3</v>
      </c>
      <c r="I64" s="25">
        <f t="shared" si="12"/>
        <v>117</v>
      </c>
      <c r="J64" s="24">
        <v>25</v>
      </c>
      <c r="K64" s="24">
        <v>87</v>
      </c>
      <c r="L64" s="39">
        <f t="shared" si="13"/>
        <v>229</v>
      </c>
      <c r="M64" s="38">
        <v>90</v>
      </c>
      <c r="N64" s="24">
        <v>30</v>
      </c>
      <c r="O64" s="24">
        <v>46</v>
      </c>
      <c r="P64" s="24">
        <v>0</v>
      </c>
      <c r="Q64" s="24">
        <v>53</v>
      </c>
      <c r="R64" s="39">
        <f t="shared" si="14"/>
        <v>219</v>
      </c>
      <c r="S64" s="50">
        <f t="shared" si="15"/>
        <v>448</v>
      </c>
      <c r="T64" s="50">
        <v>55</v>
      </c>
      <c r="U64" s="24">
        <v>5</v>
      </c>
    </row>
    <row r="65" spans="1:21" ht="12.75" customHeight="1">
      <c r="A65" s="12" t="s">
        <v>20</v>
      </c>
      <c r="B65" s="13" t="s">
        <v>133</v>
      </c>
      <c r="C65" s="31" t="s">
        <v>146</v>
      </c>
      <c r="D65" s="35" t="s">
        <v>8</v>
      </c>
      <c r="E65" s="38">
        <v>42</v>
      </c>
      <c r="F65" s="24">
        <v>53</v>
      </c>
      <c r="G65" s="24">
        <v>10</v>
      </c>
      <c r="H65" s="24">
        <v>5</v>
      </c>
      <c r="I65" s="25">
        <f t="shared" si="12"/>
        <v>90</v>
      </c>
      <c r="J65" s="24">
        <v>30</v>
      </c>
      <c r="K65" s="24">
        <v>127</v>
      </c>
      <c r="L65" s="39">
        <f t="shared" si="13"/>
        <v>247</v>
      </c>
      <c r="M65" s="38">
        <v>80</v>
      </c>
      <c r="N65" s="24">
        <v>40</v>
      </c>
      <c r="O65" s="24">
        <v>45</v>
      </c>
      <c r="P65" s="24">
        <v>0</v>
      </c>
      <c r="Q65" s="24">
        <v>34</v>
      </c>
      <c r="R65" s="39">
        <f t="shared" si="14"/>
        <v>199</v>
      </c>
      <c r="S65" s="50">
        <f t="shared" si="15"/>
        <v>446</v>
      </c>
      <c r="T65" s="50">
        <v>56</v>
      </c>
      <c r="U65" s="24">
        <v>10</v>
      </c>
    </row>
    <row r="66" spans="1:21" ht="12.75" customHeight="1">
      <c r="A66" s="12" t="s">
        <v>19</v>
      </c>
      <c r="B66" s="13" t="s">
        <v>118</v>
      </c>
      <c r="C66" s="31" t="s">
        <v>146</v>
      </c>
      <c r="D66" s="35" t="s">
        <v>33</v>
      </c>
      <c r="E66" s="38">
        <v>22</v>
      </c>
      <c r="F66" s="24">
        <v>33</v>
      </c>
      <c r="G66" s="24">
        <v>10</v>
      </c>
      <c r="H66" s="24">
        <v>3</v>
      </c>
      <c r="I66" s="25">
        <f t="shared" si="12"/>
        <v>132</v>
      </c>
      <c r="J66" s="24">
        <v>31</v>
      </c>
      <c r="K66" s="24">
        <v>65</v>
      </c>
      <c r="L66" s="39">
        <f t="shared" si="13"/>
        <v>228</v>
      </c>
      <c r="M66" s="38">
        <v>50</v>
      </c>
      <c r="N66" s="24">
        <v>30</v>
      </c>
      <c r="O66" s="24">
        <v>69</v>
      </c>
      <c r="P66" s="24">
        <v>8</v>
      </c>
      <c r="Q66" s="24">
        <v>59</v>
      </c>
      <c r="R66" s="39">
        <f t="shared" si="14"/>
        <v>216</v>
      </c>
      <c r="S66" s="50">
        <f t="shared" si="15"/>
        <v>444</v>
      </c>
      <c r="T66" s="50">
        <v>57</v>
      </c>
      <c r="U66" s="24">
        <v>10</v>
      </c>
    </row>
    <row r="67" spans="1:21" ht="12.75" customHeight="1">
      <c r="A67" s="12" t="s">
        <v>17</v>
      </c>
      <c r="B67" s="13" t="s">
        <v>77</v>
      </c>
      <c r="C67" s="31" t="s">
        <v>146</v>
      </c>
      <c r="D67" s="35" t="s">
        <v>10</v>
      </c>
      <c r="E67" s="38">
        <v>49</v>
      </c>
      <c r="F67" s="24">
        <v>48</v>
      </c>
      <c r="G67" s="24">
        <v>8</v>
      </c>
      <c r="H67" s="24">
        <v>24</v>
      </c>
      <c r="I67" s="25">
        <f t="shared" si="12"/>
        <v>71</v>
      </c>
      <c r="J67" s="24">
        <v>6</v>
      </c>
      <c r="K67" s="24">
        <v>125</v>
      </c>
      <c r="L67" s="39">
        <f t="shared" si="13"/>
        <v>202</v>
      </c>
      <c r="M67" s="47">
        <v>70</v>
      </c>
      <c r="N67" s="26">
        <v>50</v>
      </c>
      <c r="O67" s="24">
        <v>56</v>
      </c>
      <c r="P67" s="24">
        <v>0</v>
      </c>
      <c r="Q67" s="24">
        <v>65</v>
      </c>
      <c r="R67" s="39">
        <f t="shared" si="14"/>
        <v>241</v>
      </c>
      <c r="S67" s="50">
        <f t="shared" si="15"/>
        <v>443</v>
      </c>
      <c r="T67" s="50">
        <v>58</v>
      </c>
      <c r="U67" s="24">
        <v>6</v>
      </c>
    </row>
    <row r="68" spans="1:21" ht="12.75" customHeight="1">
      <c r="A68" s="12" t="s">
        <v>20</v>
      </c>
      <c r="B68" s="13" t="s">
        <v>134</v>
      </c>
      <c r="C68" s="31" t="s">
        <v>146</v>
      </c>
      <c r="D68" s="35" t="s">
        <v>23</v>
      </c>
      <c r="E68" s="38">
        <v>75</v>
      </c>
      <c r="F68" s="24">
        <v>44</v>
      </c>
      <c r="G68" s="24">
        <v>0</v>
      </c>
      <c r="H68" s="24">
        <v>8</v>
      </c>
      <c r="I68" s="25">
        <f t="shared" si="12"/>
        <v>73</v>
      </c>
      <c r="J68" s="24">
        <v>28</v>
      </c>
      <c r="K68" s="24">
        <v>110</v>
      </c>
      <c r="L68" s="39">
        <f t="shared" si="13"/>
        <v>211</v>
      </c>
      <c r="M68" s="38">
        <v>90</v>
      </c>
      <c r="N68" s="24">
        <v>40</v>
      </c>
      <c r="O68" s="24">
        <v>54</v>
      </c>
      <c r="P68" s="24">
        <v>0</v>
      </c>
      <c r="Q68" s="24">
        <v>47</v>
      </c>
      <c r="R68" s="39">
        <f t="shared" si="14"/>
        <v>231</v>
      </c>
      <c r="S68" s="50">
        <f t="shared" si="15"/>
        <v>442</v>
      </c>
      <c r="T68" s="50">
        <v>59</v>
      </c>
      <c r="U68" s="24">
        <v>11</v>
      </c>
    </row>
    <row r="69" spans="1:21" ht="12.75" customHeight="1">
      <c r="A69" s="12" t="s">
        <v>19</v>
      </c>
      <c r="B69" s="13" t="s">
        <v>119</v>
      </c>
      <c r="C69" s="31" t="s">
        <v>146</v>
      </c>
      <c r="D69" s="35" t="s">
        <v>8</v>
      </c>
      <c r="E69" s="38">
        <v>41</v>
      </c>
      <c r="F69" s="24">
        <v>56</v>
      </c>
      <c r="G69" s="24">
        <v>16</v>
      </c>
      <c r="H69" s="24">
        <v>11</v>
      </c>
      <c r="I69" s="25">
        <f t="shared" si="12"/>
        <v>76</v>
      </c>
      <c r="J69" s="24">
        <v>35</v>
      </c>
      <c r="K69" s="24">
        <v>82</v>
      </c>
      <c r="L69" s="39">
        <f t="shared" si="13"/>
        <v>193</v>
      </c>
      <c r="M69" s="47">
        <v>50</v>
      </c>
      <c r="N69" s="26">
        <v>40</v>
      </c>
      <c r="O69" s="24">
        <v>104</v>
      </c>
      <c r="P69" s="24">
        <v>4</v>
      </c>
      <c r="Q69" s="24">
        <v>42</v>
      </c>
      <c r="R69" s="39">
        <f t="shared" si="14"/>
        <v>240</v>
      </c>
      <c r="S69" s="50">
        <f t="shared" si="15"/>
        <v>433</v>
      </c>
      <c r="T69" s="50">
        <v>60</v>
      </c>
      <c r="U69" s="24">
        <v>11</v>
      </c>
    </row>
    <row r="70" spans="1:21" ht="12.75" customHeight="1">
      <c r="A70" s="12" t="s">
        <v>18</v>
      </c>
      <c r="B70" s="13" t="s">
        <v>101</v>
      </c>
      <c r="C70" s="31" t="s">
        <v>146</v>
      </c>
      <c r="D70" s="35" t="s">
        <v>8</v>
      </c>
      <c r="E70" s="38">
        <v>85</v>
      </c>
      <c r="F70" s="24">
        <v>81</v>
      </c>
      <c r="G70" s="24">
        <v>0</v>
      </c>
      <c r="H70" s="24">
        <v>6</v>
      </c>
      <c r="I70" s="25">
        <f t="shared" si="12"/>
        <v>28</v>
      </c>
      <c r="J70" s="24">
        <v>36</v>
      </c>
      <c r="K70" s="24">
        <v>141</v>
      </c>
      <c r="L70" s="39">
        <f t="shared" si="13"/>
        <v>205</v>
      </c>
      <c r="M70" s="38">
        <v>50</v>
      </c>
      <c r="N70" s="24">
        <v>40</v>
      </c>
      <c r="O70" s="24">
        <v>103</v>
      </c>
      <c r="P70" s="24">
        <v>6</v>
      </c>
      <c r="Q70" s="24">
        <v>28</v>
      </c>
      <c r="R70" s="39">
        <f t="shared" si="14"/>
        <v>227</v>
      </c>
      <c r="S70" s="50">
        <f t="shared" si="15"/>
        <v>432</v>
      </c>
      <c r="T70" s="50">
        <v>61</v>
      </c>
      <c r="U70" s="24">
        <v>15</v>
      </c>
    </row>
    <row r="71" spans="1:21" ht="12.75" customHeight="1">
      <c r="A71" s="12" t="s">
        <v>6</v>
      </c>
      <c r="B71" s="13" t="s">
        <v>49</v>
      </c>
      <c r="C71" s="31" t="s">
        <v>146</v>
      </c>
      <c r="D71" s="35" t="s">
        <v>10</v>
      </c>
      <c r="E71" s="38">
        <v>48</v>
      </c>
      <c r="F71" s="24">
        <v>40</v>
      </c>
      <c r="G71" s="24">
        <v>13</v>
      </c>
      <c r="H71" s="24">
        <v>29</v>
      </c>
      <c r="I71" s="25">
        <f t="shared" si="12"/>
        <v>70</v>
      </c>
      <c r="J71" s="24">
        <v>23</v>
      </c>
      <c r="K71" s="24">
        <v>117</v>
      </c>
      <c r="L71" s="39">
        <f t="shared" si="13"/>
        <v>210</v>
      </c>
      <c r="M71" s="38">
        <v>90</v>
      </c>
      <c r="N71" s="24">
        <v>30</v>
      </c>
      <c r="O71" s="24">
        <v>57</v>
      </c>
      <c r="P71" s="24">
        <v>0</v>
      </c>
      <c r="Q71" s="24">
        <v>44</v>
      </c>
      <c r="R71" s="39">
        <f t="shared" si="14"/>
        <v>221</v>
      </c>
      <c r="S71" s="50">
        <f t="shared" si="15"/>
        <v>431</v>
      </c>
      <c r="T71" s="50">
        <v>62</v>
      </c>
      <c r="U71" s="24">
        <v>4</v>
      </c>
    </row>
    <row r="72" spans="1:21" ht="12.75" customHeight="1">
      <c r="A72" s="12" t="s">
        <v>15</v>
      </c>
      <c r="B72" s="13" t="s">
        <v>57</v>
      </c>
      <c r="C72" s="31" t="s">
        <v>146</v>
      </c>
      <c r="D72" s="35" t="s">
        <v>13</v>
      </c>
      <c r="E72" s="38">
        <v>40</v>
      </c>
      <c r="F72" s="24">
        <v>38</v>
      </c>
      <c r="G72" s="24">
        <v>13</v>
      </c>
      <c r="H72" s="24">
        <v>28</v>
      </c>
      <c r="I72" s="25">
        <f t="shared" si="12"/>
        <v>81</v>
      </c>
      <c r="J72" s="24">
        <v>18</v>
      </c>
      <c r="K72" s="24">
        <v>136</v>
      </c>
      <c r="L72" s="39">
        <f t="shared" si="13"/>
        <v>235</v>
      </c>
      <c r="M72" s="47">
        <v>60</v>
      </c>
      <c r="N72" s="26">
        <v>30</v>
      </c>
      <c r="O72" s="24">
        <v>64</v>
      </c>
      <c r="P72" s="24">
        <v>0</v>
      </c>
      <c r="Q72" s="24">
        <v>42</v>
      </c>
      <c r="R72" s="39">
        <f t="shared" si="14"/>
        <v>196</v>
      </c>
      <c r="S72" s="50">
        <f t="shared" si="15"/>
        <v>431</v>
      </c>
      <c r="T72" s="50">
        <v>63</v>
      </c>
      <c r="U72" s="24">
        <v>7</v>
      </c>
    </row>
    <row r="73" spans="1:21" ht="12.75" customHeight="1">
      <c r="A73" s="12" t="s">
        <v>7</v>
      </c>
      <c r="B73" s="13" t="s">
        <v>44</v>
      </c>
      <c r="C73" s="31" t="s">
        <v>146</v>
      </c>
      <c r="D73" s="35" t="s">
        <v>28</v>
      </c>
      <c r="E73" s="38">
        <v>30</v>
      </c>
      <c r="F73" s="24">
        <v>44</v>
      </c>
      <c r="G73" s="24">
        <v>5</v>
      </c>
      <c r="H73" s="24">
        <v>5</v>
      </c>
      <c r="I73" s="25">
        <f t="shared" si="12"/>
        <v>116</v>
      </c>
      <c r="J73" s="24">
        <v>27</v>
      </c>
      <c r="K73" s="24">
        <v>67</v>
      </c>
      <c r="L73" s="39">
        <f t="shared" si="13"/>
        <v>210</v>
      </c>
      <c r="M73" s="38">
        <v>90</v>
      </c>
      <c r="N73" s="24">
        <v>30</v>
      </c>
      <c r="O73" s="24">
        <v>40</v>
      </c>
      <c r="P73" s="24">
        <v>6</v>
      </c>
      <c r="Q73" s="24">
        <v>50</v>
      </c>
      <c r="R73" s="39">
        <f t="shared" si="14"/>
        <v>216</v>
      </c>
      <c r="S73" s="50">
        <f t="shared" si="15"/>
        <v>426</v>
      </c>
      <c r="T73" s="50">
        <v>64</v>
      </c>
      <c r="U73" s="24">
        <v>2</v>
      </c>
    </row>
    <row r="74" spans="1:21" ht="12.75" customHeight="1">
      <c r="A74" s="12" t="s">
        <v>19</v>
      </c>
      <c r="B74" s="13" t="s">
        <v>120</v>
      </c>
      <c r="C74" s="31" t="s">
        <v>146</v>
      </c>
      <c r="D74" s="35" t="s">
        <v>23</v>
      </c>
      <c r="E74" s="38">
        <v>48</v>
      </c>
      <c r="F74" s="24">
        <v>49</v>
      </c>
      <c r="G74" s="24">
        <v>5</v>
      </c>
      <c r="H74" s="24">
        <v>11</v>
      </c>
      <c r="I74" s="25">
        <f t="shared" si="12"/>
        <v>87</v>
      </c>
      <c r="J74" s="24">
        <v>4</v>
      </c>
      <c r="K74" s="24">
        <v>51</v>
      </c>
      <c r="L74" s="39">
        <f t="shared" si="13"/>
        <v>142</v>
      </c>
      <c r="M74" s="38">
        <v>70</v>
      </c>
      <c r="N74" s="24">
        <v>40</v>
      </c>
      <c r="O74" s="24">
        <v>103</v>
      </c>
      <c r="P74" s="24">
        <v>10</v>
      </c>
      <c r="Q74" s="24">
        <v>53</v>
      </c>
      <c r="R74" s="39">
        <f t="shared" si="14"/>
        <v>276</v>
      </c>
      <c r="S74" s="50">
        <f t="shared" si="15"/>
        <v>418</v>
      </c>
      <c r="T74" s="50">
        <v>65</v>
      </c>
      <c r="U74" s="24">
        <v>12</v>
      </c>
    </row>
    <row r="75" spans="1:21" ht="12.75" customHeight="1">
      <c r="A75" s="12" t="s">
        <v>18</v>
      </c>
      <c r="B75" s="13" t="s">
        <v>102</v>
      </c>
      <c r="C75" s="31" t="s">
        <v>146</v>
      </c>
      <c r="D75" s="35" t="s">
        <v>32</v>
      </c>
      <c r="E75" s="38">
        <v>56</v>
      </c>
      <c r="F75" s="24">
        <v>33</v>
      </c>
      <c r="G75" s="24">
        <v>13</v>
      </c>
      <c r="H75" s="24">
        <v>8</v>
      </c>
      <c r="I75" s="25">
        <f t="shared" si="12"/>
        <v>90</v>
      </c>
      <c r="J75" s="24">
        <v>17</v>
      </c>
      <c r="K75" s="24">
        <v>109</v>
      </c>
      <c r="L75" s="39">
        <f t="shared" si="13"/>
        <v>216</v>
      </c>
      <c r="M75" s="38">
        <v>70</v>
      </c>
      <c r="N75" s="24">
        <v>30</v>
      </c>
      <c r="O75" s="24">
        <v>59</v>
      </c>
      <c r="P75" s="24">
        <v>0</v>
      </c>
      <c r="Q75" s="24">
        <v>43</v>
      </c>
      <c r="R75" s="39">
        <f t="shared" si="14"/>
        <v>202</v>
      </c>
      <c r="S75" s="50">
        <f t="shared" si="15"/>
        <v>418</v>
      </c>
      <c r="T75" s="50">
        <v>66</v>
      </c>
      <c r="U75" s="24">
        <v>16</v>
      </c>
    </row>
    <row r="76" spans="1:21" ht="12.75" customHeight="1">
      <c r="A76" s="12" t="s">
        <v>18</v>
      </c>
      <c r="B76" s="13" t="s">
        <v>103</v>
      </c>
      <c r="C76" s="31" t="s">
        <v>146</v>
      </c>
      <c r="D76" s="35" t="s">
        <v>13</v>
      </c>
      <c r="E76" s="38">
        <v>56</v>
      </c>
      <c r="F76" s="24">
        <v>55</v>
      </c>
      <c r="G76" s="24">
        <v>20</v>
      </c>
      <c r="H76" s="24">
        <v>12</v>
      </c>
      <c r="I76" s="25">
        <f t="shared" si="12"/>
        <v>57</v>
      </c>
      <c r="J76" s="24">
        <v>15</v>
      </c>
      <c r="K76" s="24">
        <v>87</v>
      </c>
      <c r="L76" s="39">
        <f t="shared" si="13"/>
        <v>159</v>
      </c>
      <c r="M76" s="38">
        <v>80</v>
      </c>
      <c r="N76" s="24">
        <v>30</v>
      </c>
      <c r="O76" s="24">
        <v>105</v>
      </c>
      <c r="P76" s="24">
        <v>4</v>
      </c>
      <c r="Q76" s="24">
        <v>29</v>
      </c>
      <c r="R76" s="39">
        <f t="shared" si="14"/>
        <v>248</v>
      </c>
      <c r="S76" s="50">
        <f t="shared" si="15"/>
        <v>407</v>
      </c>
      <c r="T76" s="50">
        <v>67</v>
      </c>
      <c r="U76" s="24">
        <v>17</v>
      </c>
    </row>
    <row r="77" spans="1:21" ht="12.75" customHeight="1">
      <c r="A77" s="12" t="s">
        <v>17</v>
      </c>
      <c r="B77" s="13" t="s">
        <v>78</v>
      </c>
      <c r="C77" s="31" t="s">
        <v>146</v>
      </c>
      <c r="D77" s="35" t="s">
        <v>23</v>
      </c>
      <c r="E77" s="38">
        <v>51</v>
      </c>
      <c r="F77" s="24">
        <v>35</v>
      </c>
      <c r="G77" s="24">
        <v>18</v>
      </c>
      <c r="H77" s="24">
        <v>3</v>
      </c>
      <c r="I77" s="25">
        <f t="shared" si="12"/>
        <v>93</v>
      </c>
      <c r="J77" s="24">
        <v>7</v>
      </c>
      <c r="K77" s="24">
        <v>49</v>
      </c>
      <c r="L77" s="39">
        <f t="shared" si="13"/>
        <v>149</v>
      </c>
      <c r="M77" s="38">
        <v>70</v>
      </c>
      <c r="N77" s="24">
        <v>30</v>
      </c>
      <c r="O77" s="24">
        <v>98</v>
      </c>
      <c r="P77" s="24">
        <v>12</v>
      </c>
      <c r="Q77" s="24">
        <v>47</v>
      </c>
      <c r="R77" s="39">
        <f t="shared" si="14"/>
        <v>257</v>
      </c>
      <c r="S77" s="50">
        <f t="shared" si="15"/>
        <v>406</v>
      </c>
      <c r="T77" s="50">
        <v>68</v>
      </c>
      <c r="U77" s="24">
        <v>7</v>
      </c>
    </row>
    <row r="78" spans="1:21" ht="12.75" customHeight="1">
      <c r="A78" s="12" t="s">
        <v>20</v>
      </c>
      <c r="B78" s="13" t="s">
        <v>135</v>
      </c>
      <c r="C78" s="31" t="s">
        <v>146</v>
      </c>
      <c r="D78" s="35" t="s">
        <v>32</v>
      </c>
      <c r="E78" s="38">
        <v>49</v>
      </c>
      <c r="F78" s="24">
        <v>34</v>
      </c>
      <c r="G78" s="24">
        <v>18</v>
      </c>
      <c r="H78" s="24">
        <v>10</v>
      </c>
      <c r="I78" s="25">
        <f t="shared" si="12"/>
        <v>89</v>
      </c>
      <c r="J78" s="24">
        <v>13</v>
      </c>
      <c r="K78" s="24">
        <v>80</v>
      </c>
      <c r="L78" s="39">
        <f t="shared" si="13"/>
        <v>182</v>
      </c>
      <c r="M78" s="38">
        <v>70</v>
      </c>
      <c r="N78" s="24">
        <v>30</v>
      </c>
      <c r="O78" s="24">
        <v>72</v>
      </c>
      <c r="P78" s="24">
        <v>0</v>
      </c>
      <c r="Q78" s="24">
        <v>48</v>
      </c>
      <c r="R78" s="39">
        <f t="shared" si="14"/>
        <v>220</v>
      </c>
      <c r="S78" s="50">
        <f t="shared" si="15"/>
        <v>402</v>
      </c>
      <c r="T78" s="50">
        <v>69</v>
      </c>
      <c r="U78" s="24">
        <v>12</v>
      </c>
    </row>
    <row r="79" spans="1:21" ht="12.75" customHeight="1">
      <c r="A79" s="12" t="s">
        <v>19</v>
      </c>
      <c r="B79" s="13" t="s">
        <v>121</v>
      </c>
      <c r="C79" s="31" t="s">
        <v>146</v>
      </c>
      <c r="D79" s="35" t="s">
        <v>23</v>
      </c>
      <c r="E79" s="38">
        <v>42</v>
      </c>
      <c r="F79" s="24">
        <v>36</v>
      </c>
      <c r="G79" s="24">
        <v>15</v>
      </c>
      <c r="H79" s="24">
        <v>0</v>
      </c>
      <c r="I79" s="25">
        <f t="shared" si="12"/>
        <v>107</v>
      </c>
      <c r="J79" s="24">
        <v>26</v>
      </c>
      <c r="K79" s="24">
        <v>125</v>
      </c>
      <c r="L79" s="39">
        <f t="shared" si="13"/>
        <v>258</v>
      </c>
      <c r="M79" s="38">
        <v>30</v>
      </c>
      <c r="N79" s="24">
        <v>40</v>
      </c>
      <c r="O79" s="24">
        <v>21</v>
      </c>
      <c r="P79" s="24">
        <v>6</v>
      </c>
      <c r="Q79" s="24">
        <v>37</v>
      </c>
      <c r="R79" s="39">
        <f t="shared" si="14"/>
        <v>134</v>
      </c>
      <c r="S79" s="50">
        <f t="shared" si="15"/>
        <v>392</v>
      </c>
      <c r="T79" s="50">
        <v>70</v>
      </c>
      <c r="U79" s="24">
        <v>13</v>
      </c>
    </row>
    <row r="80" spans="1:21" ht="12.75" customHeight="1">
      <c r="A80" s="12" t="s">
        <v>20</v>
      </c>
      <c r="B80" s="13" t="s">
        <v>136</v>
      </c>
      <c r="C80" s="31" t="s">
        <v>146</v>
      </c>
      <c r="D80" s="35" t="s">
        <v>13</v>
      </c>
      <c r="E80" s="38">
        <v>6</v>
      </c>
      <c r="F80" s="24">
        <v>19</v>
      </c>
      <c r="G80" s="24">
        <v>5</v>
      </c>
      <c r="H80" s="24">
        <v>3</v>
      </c>
      <c r="I80" s="25">
        <f t="shared" si="12"/>
        <v>167</v>
      </c>
      <c r="J80" s="24">
        <v>5</v>
      </c>
      <c r="K80" s="24">
        <v>111</v>
      </c>
      <c r="L80" s="39">
        <f t="shared" si="13"/>
        <v>283</v>
      </c>
      <c r="M80" s="38">
        <v>40</v>
      </c>
      <c r="N80" s="24">
        <v>50</v>
      </c>
      <c r="O80" s="24">
        <v>8</v>
      </c>
      <c r="P80" s="24">
        <v>0</v>
      </c>
      <c r="Q80" s="24">
        <v>5</v>
      </c>
      <c r="R80" s="39">
        <f t="shared" si="14"/>
        <v>103</v>
      </c>
      <c r="S80" s="50">
        <f t="shared" si="15"/>
        <v>386</v>
      </c>
      <c r="T80" s="50">
        <v>71</v>
      </c>
      <c r="U80" s="24">
        <v>13</v>
      </c>
    </row>
    <row r="81" spans="1:21" ht="12.75" customHeight="1">
      <c r="A81" s="12" t="s">
        <v>20</v>
      </c>
      <c r="B81" s="13" t="s">
        <v>137</v>
      </c>
      <c r="C81" s="31" t="s">
        <v>147</v>
      </c>
      <c r="D81" s="35" t="s">
        <v>31</v>
      </c>
      <c r="E81" s="38">
        <v>54</v>
      </c>
      <c r="F81" s="24">
        <v>38</v>
      </c>
      <c r="G81" s="24">
        <v>20</v>
      </c>
      <c r="H81" s="24">
        <v>9</v>
      </c>
      <c r="I81" s="25">
        <f t="shared" si="12"/>
        <v>79</v>
      </c>
      <c r="J81" s="24">
        <v>8</v>
      </c>
      <c r="K81" s="24">
        <v>107</v>
      </c>
      <c r="L81" s="39">
        <f t="shared" si="13"/>
        <v>194</v>
      </c>
      <c r="M81" s="38">
        <v>40</v>
      </c>
      <c r="N81" s="24">
        <v>30</v>
      </c>
      <c r="O81" s="24">
        <v>67</v>
      </c>
      <c r="P81" s="24">
        <v>0</v>
      </c>
      <c r="Q81" s="24">
        <v>53</v>
      </c>
      <c r="R81" s="39">
        <f t="shared" si="14"/>
        <v>190</v>
      </c>
      <c r="S81" s="50">
        <f t="shared" si="15"/>
        <v>384</v>
      </c>
      <c r="T81" s="50">
        <v>72</v>
      </c>
      <c r="U81" s="24">
        <v>14</v>
      </c>
    </row>
    <row r="82" spans="1:21" ht="12.75" customHeight="1">
      <c r="A82" s="12" t="s">
        <v>15</v>
      </c>
      <c r="B82" s="13" t="s">
        <v>58</v>
      </c>
      <c r="C82" s="31" t="s">
        <v>146</v>
      </c>
      <c r="D82" s="35" t="s">
        <v>13</v>
      </c>
      <c r="E82" s="38">
        <v>23</v>
      </c>
      <c r="F82" s="24">
        <v>46</v>
      </c>
      <c r="G82" s="24">
        <v>0</v>
      </c>
      <c r="H82" s="24">
        <v>14</v>
      </c>
      <c r="I82" s="25">
        <f t="shared" si="12"/>
        <v>117</v>
      </c>
      <c r="J82" s="24">
        <v>20</v>
      </c>
      <c r="K82" s="24">
        <v>105</v>
      </c>
      <c r="L82" s="39">
        <f t="shared" si="13"/>
        <v>242</v>
      </c>
      <c r="M82" s="38">
        <v>40</v>
      </c>
      <c r="N82" s="24">
        <v>40</v>
      </c>
      <c r="O82" s="24">
        <v>52</v>
      </c>
      <c r="P82" s="24">
        <v>0</v>
      </c>
      <c r="Q82" s="24">
        <v>4</v>
      </c>
      <c r="R82" s="39">
        <f t="shared" si="14"/>
        <v>136</v>
      </c>
      <c r="S82" s="50">
        <f t="shared" si="15"/>
        <v>378</v>
      </c>
      <c r="T82" s="50">
        <v>73</v>
      </c>
      <c r="U82" s="24">
        <v>8</v>
      </c>
    </row>
    <row r="83" spans="1:21" ht="12.75" customHeight="1">
      <c r="A83" s="12" t="s">
        <v>16</v>
      </c>
      <c r="B83" s="13" t="s">
        <v>69</v>
      </c>
      <c r="C83" s="31" t="s">
        <v>146</v>
      </c>
      <c r="D83" s="35" t="s">
        <v>32</v>
      </c>
      <c r="E83" s="38">
        <v>46</v>
      </c>
      <c r="F83" s="24">
        <v>31</v>
      </c>
      <c r="G83" s="24">
        <v>15</v>
      </c>
      <c r="H83" s="24">
        <v>7</v>
      </c>
      <c r="I83" s="25">
        <v>101</v>
      </c>
      <c r="J83" s="24">
        <v>34</v>
      </c>
      <c r="K83" s="24">
        <v>106</v>
      </c>
      <c r="L83" s="40">
        <v>241</v>
      </c>
      <c r="M83" s="47">
        <v>60</v>
      </c>
      <c r="N83" s="24">
        <v>10</v>
      </c>
      <c r="O83" s="24">
        <v>39</v>
      </c>
      <c r="P83" s="24">
        <v>0</v>
      </c>
      <c r="Q83" s="24">
        <v>22</v>
      </c>
      <c r="R83" s="39">
        <v>131</v>
      </c>
      <c r="S83" s="50">
        <v>372</v>
      </c>
      <c r="T83" s="50">
        <v>74</v>
      </c>
      <c r="U83" s="24">
        <v>9</v>
      </c>
    </row>
    <row r="84" spans="1:21" ht="12.75" customHeight="1">
      <c r="A84" s="12" t="s">
        <v>7</v>
      </c>
      <c r="B84" s="13" t="s">
        <v>45</v>
      </c>
      <c r="C84" s="31" t="s">
        <v>146</v>
      </c>
      <c r="D84" s="35" t="s">
        <v>10</v>
      </c>
      <c r="E84" s="38">
        <v>65</v>
      </c>
      <c r="F84" s="24">
        <v>35</v>
      </c>
      <c r="G84" s="24">
        <v>11</v>
      </c>
      <c r="H84" s="24">
        <v>12</v>
      </c>
      <c r="I84" s="25">
        <f aca="true" t="shared" si="16" ref="I84:I96">200-E84-F84-G84-H84</f>
        <v>77</v>
      </c>
      <c r="J84" s="24">
        <v>8</v>
      </c>
      <c r="K84" s="24">
        <v>88</v>
      </c>
      <c r="L84" s="39">
        <f aca="true" t="shared" si="17" ref="L84:L96">I84+J84+K84</f>
        <v>173</v>
      </c>
      <c r="M84" s="38">
        <v>80</v>
      </c>
      <c r="N84" s="24">
        <v>30</v>
      </c>
      <c r="O84" s="24">
        <v>35</v>
      </c>
      <c r="P84" s="24">
        <v>4</v>
      </c>
      <c r="Q84" s="24">
        <v>48</v>
      </c>
      <c r="R84" s="39">
        <f aca="true" t="shared" si="18" ref="R84:R96">M84+N84+O84+P84+Q84</f>
        <v>197</v>
      </c>
      <c r="S84" s="50">
        <f aca="true" t="shared" si="19" ref="S84:S96">L84+R84</f>
        <v>370</v>
      </c>
      <c r="T84" s="50">
        <v>75</v>
      </c>
      <c r="U84" s="24">
        <v>3</v>
      </c>
    </row>
    <row r="85" spans="1:21" ht="12.75" customHeight="1">
      <c r="A85" s="12" t="s">
        <v>18</v>
      </c>
      <c r="B85" s="13" t="s">
        <v>104</v>
      </c>
      <c r="C85" s="31" t="s">
        <v>146</v>
      </c>
      <c r="D85" s="35" t="s">
        <v>33</v>
      </c>
      <c r="E85" s="38">
        <v>27</v>
      </c>
      <c r="F85" s="24">
        <v>75</v>
      </c>
      <c r="G85" s="24">
        <v>50</v>
      </c>
      <c r="H85" s="24">
        <v>4</v>
      </c>
      <c r="I85" s="25">
        <f t="shared" si="16"/>
        <v>44</v>
      </c>
      <c r="J85" s="24">
        <v>11</v>
      </c>
      <c r="K85" s="24">
        <v>69</v>
      </c>
      <c r="L85" s="39">
        <f t="shared" si="17"/>
        <v>124</v>
      </c>
      <c r="M85" s="38">
        <v>50</v>
      </c>
      <c r="N85" s="24">
        <v>40</v>
      </c>
      <c r="O85" s="24">
        <v>93</v>
      </c>
      <c r="P85" s="24">
        <v>8</v>
      </c>
      <c r="Q85" s="24">
        <v>53</v>
      </c>
      <c r="R85" s="39">
        <f t="shared" si="18"/>
        <v>244</v>
      </c>
      <c r="S85" s="50">
        <f t="shared" si="19"/>
        <v>368</v>
      </c>
      <c r="T85" s="50">
        <v>76</v>
      </c>
      <c r="U85" s="24">
        <v>18</v>
      </c>
    </row>
    <row r="86" spans="1:21" ht="12.75" customHeight="1">
      <c r="A86" s="12" t="s">
        <v>18</v>
      </c>
      <c r="B86" s="13" t="s">
        <v>105</v>
      </c>
      <c r="C86" s="31" t="s">
        <v>146</v>
      </c>
      <c r="D86" s="35" t="s">
        <v>23</v>
      </c>
      <c r="E86" s="38">
        <v>81</v>
      </c>
      <c r="F86" s="24">
        <v>43</v>
      </c>
      <c r="G86" s="24">
        <v>35</v>
      </c>
      <c r="H86" s="24">
        <v>12</v>
      </c>
      <c r="I86" s="25">
        <f t="shared" si="16"/>
        <v>29</v>
      </c>
      <c r="J86" s="24">
        <v>14</v>
      </c>
      <c r="K86" s="24">
        <v>103</v>
      </c>
      <c r="L86" s="39">
        <f t="shared" si="17"/>
        <v>146</v>
      </c>
      <c r="M86" s="38">
        <v>70</v>
      </c>
      <c r="N86" s="24">
        <v>40</v>
      </c>
      <c r="O86" s="24">
        <v>49</v>
      </c>
      <c r="P86" s="24">
        <v>0</v>
      </c>
      <c r="Q86" s="24">
        <v>59</v>
      </c>
      <c r="R86" s="39">
        <f t="shared" si="18"/>
        <v>218</v>
      </c>
      <c r="S86" s="50">
        <f t="shared" si="19"/>
        <v>364</v>
      </c>
      <c r="T86" s="50">
        <v>77</v>
      </c>
      <c r="U86" s="24">
        <v>19</v>
      </c>
    </row>
    <row r="87" spans="1:21" ht="12.75" customHeight="1">
      <c r="A87" s="12" t="s">
        <v>18</v>
      </c>
      <c r="B87" s="13" t="s">
        <v>106</v>
      </c>
      <c r="C87" s="31" t="s">
        <v>148</v>
      </c>
      <c r="D87" s="35" t="s">
        <v>39</v>
      </c>
      <c r="E87" s="38">
        <v>65</v>
      </c>
      <c r="F87" s="24">
        <v>63</v>
      </c>
      <c r="G87" s="24">
        <v>18</v>
      </c>
      <c r="H87" s="24">
        <v>7</v>
      </c>
      <c r="I87" s="25">
        <f t="shared" si="16"/>
        <v>47</v>
      </c>
      <c r="J87" s="24">
        <v>25</v>
      </c>
      <c r="K87" s="24">
        <v>97</v>
      </c>
      <c r="L87" s="39">
        <f t="shared" si="17"/>
        <v>169</v>
      </c>
      <c r="M87" s="47">
        <v>50</v>
      </c>
      <c r="N87" s="26">
        <v>30</v>
      </c>
      <c r="O87" s="24">
        <v>66</v>
      </c>
      <c r="P87" s="24">
        <v>0</v>
      </c>
      <c r="Q87" s="24">
        <v>37</v>
      </c>
      <c r="R87" s="39">
        <f t="shared" si="18"/>
        <v>183</v>
      </c>
      <c r="S87" s="50">
        <f t="shared" si="19"/>
        <v>352</v>
      </c>
      <c r="T87" s="50">
        <v>78</v>
      </c>
      <c r="U87" s="24">
        <v>20</v>
      </c>
    </row>
    <row r="88" spans="1:21" ht="12.75" customHeight="1">
      <c r="A88" s="12" t="s">
        <v>17</v>
      </c>
      <c r="B88" s="13" t="s">
        <v>79</v>
      </c>
      <c r="C88" s="31" t="s">
        <v>146</v>
      </c>
      <c r="D88" s="35" t="s">
        <v>32</v>
      </c>
      <c r="E88" s="38">
        <v>79</v>
      </c>
      <c r="F88" s="24">
        <v>36</v>
      </c>
      <c r="G88" s="24">
        <v>18</v>
      </c>
      <c r="H88" s="24">
        <v>11</v>
      </c>
      <c r="I88" s="25">
        <f t="shared" si="16"/>
        <v>56</v>
      </c>
      <c r="J88" s="24">
        <v>16</v>
      </c>
      <c r="K88" s="24">
        <v>98</v>
      </c>
      <c r="L88" s="39">
        <f t="shared" si="17"/>
        <v>170</v>
      </c>
      <c r="M88" s="38">
        <v>60</v>
      </c>
      <c r="N88" s="24">
        <v>30</v>
      </c>
      <c r="O88" s="24">
        <v>70</v>
      </c>
      <c r="P88" s="24">
        <v>6</v>
      </c>
      <c r="Q88" s="24">
        <v>15</v>
      </c>
      <c r="R88" s="39">
        <f t="shared" si="18"/>
        <v>181</v>
      </c>
      <c r="S88" s="50">
        <f t="shared" si="19"/>
        <v>351</v>
      </c>
      <c r="T88" s="50">
        <v>79</v>
      </c>
      <c r="U88" s="24">
        <v>8</v>
      </c>
    </row>
    <row r="89" spans="1:21" ht="12.75" customHeight="1">
      <c r="A89" s="12" t="s">
        <v>18</v>
      </c>
      <c r="B89" s="13" t="s">
        <v>107</v>
      </c>
      <c r="C89" s="31" t="s">
        <v>146</v>
      </c>
      <c r="D89" s="35" t="s">
        <v>8</v>
      </c>
      <c r="E89" s="38">
        <v>116</v>
      </c>
      <c r="F89" s="24">
        <v>74</v>
      </c>
      <c r="G89" s="24">
        <v>15</v>
      </c>
      <c r="H89" s="24">
        <v>3</v>
      </c>
      <c r="I89" s="25">
        <f t="shared" si="16"/>
        <v>-8</v>
      </c>
      <c r="J89" s="24">
        <v>15</v>
      </c>
      <c r="K89" s="24">
        <v>90</v>
      </c>
      <c r="L89" s="39">
        <f t="shared" si="17"/>
        <v>97</v>
      </c>
      <c r="M89" s="47">
        <v>80</v>
      </c>
      <c r="N89" s="26">
        <v>40</v>
      </c>
      <c r="O89" s="24">
        <v>59</v>
      </c>
      <c r="P89" s="24">
        <v>26</v>
      </c>
      <c r="Q89" s="24">
        <v>34</v>
      </c>
      <c r="R89" s="39">
        <f t="shared" si="18"/>
        <v>239</v>
      </c>
      <c r="S89" s="50">
        <f t="shared" si="19"/>
        <v>336</v>
      </c>
      <c r="T89" s="50">
        <v>80</v>
      </c>
      <c r="U89" s="24">
        <v>21</v>
      </c>
    </row>
    <row r="90" spans="1:21" ht="12.75" customHeight="1">
      <c r="A90" s="12" t="s">
        <v>15</v>
      </c>
      <c r="B90" s="13" t="s">
        <v>59</v>
      </c>
      <c r="C90" s="31" t="s">
        <v>146</v>
      </c>
      <c r="D90" s="35" t="s">
        <v>2</v>
      </c>
      <c r="E90" s="38">
        <v>42</v>
      </c>
      <c r="F90" s="24">
        <v>28</v>
      </c>
      <c r="G90" s="24">
        <v>13</v>
      </c>
      <c r="H90" s="24">
        <v>2</v>
      </c>
      <c r="I90" s="25">
        <f t="shared" si="16"/>
        <v>115</v>
      </c>
      <c r="J90" s="24">
        <v>9</v>
      </c>
      <c r="K90" s="24">
        <v>109</v>
      </c>
      <c r="L90" s="39">
        <f t="shared" si="17"/>
        <v>233</v>
      </c>
      <c r="M90" s="47">
        <v>40</v>
      </c>
      <c r="N90" s="26">
        <v>20</v>
      </c>
      <c r="O90" s="24">
        <v>27</v>
      </c>
      <c r="P90" s="24">
        <v>0</v>
      </c>
      <c r="Q90" s="24">
        <v>13</v>
      </c>
      <c r="R90" s="39">
        <f t="shared" si="18"/>
        <v>100</v>
      </c>
      <c r="S90" s="50">
        <f t="shared" si="19"/>
        <v>333</v>
      </c>
      <c r="T90" s="50">
        <v>81</v>
      </c>
      <c r="U90" s="24">
        <v>9</v>
      </c>
    </row>
    <row r="91" spans="1:21" ht="12.75" customHeight="1">
      <c r="A91" s="12" t="s">
        <v>15</v>
      </c>
      <c r="B91" s="13" t="s">
        <v>60</v>
      </c>
      <c r="C91" s="31" t="s">
        <v>146</v>
      </c>
      <c r="D91" s="35" t="s">
        <v>30</v>
      </c>
      <c r="E91" s="38">
        <v>51</v>
      </c>
      <c r="F91" s="24">
        <v>53</v>
      </c>
      <c r="G91" s="24">
        <v>24</v>
      </c>
      <c r="H91" s="24">
        <v>32</v>
      </c>
      <c r="I91" s="25">
        <f t="shared" si="16"/>
        <v>40</v>
      </c>
      <c r="J91" s="24">
        <v>6</v>
      </c>
      <c r="K91" s="24">
        <v>75</v>
      </c>
      <c r="L91" s="39">
        <f t="shared" si="17"/>
        <v>121</v>
      </c>
      <c r="M91" s="38">
        <v>90</v>
      </c>
      <c r="N91" s="24">
        <v>40</v>
      </c>
      <c r="O91" s="24">
        <v>37</v>
      </c>
      <c r="P91" s="24">
        <v>0</v>
      </c>
      <c r="Q91" s="24">
        <v>27</v>
      </c>
      <c r="R91" s="39">
        <f t="shared" si="18"/>
        <v>194</v>
      </c>
      <c r="S91" s="50">
        <f t="shared" si="19"/>
        <v>315</v>
      </c>
      <c r="T91" s="50">
        <v>82</v>
      </c>
      <c r="U91" s="24">
        <v>10</v>
      </c>
    </row>
    <row r="92" spans="1:21" ht="12.75" customHeight="1">
      <c r="A92" s="12" t="s">
        <v>17</v>
      </c>
      <c r="B92" s="13" t="s">
        <v>80</v>
      </c>
      <c r="C92" s="31" t="s">
        <v>146</v>
      </c>
      <c r="D92" s="35" t="s">
        <v>34</v>
      </c>
      <c r="E92" s="38">
        <v>79</v>
      </c>
      <c r="F92" s="24">
        <v>71</v>
      </c>
      <c r="G92" s="24">
        <v>53</v>
      </c>
      <c r="H92" s="24">
        <v>19</v>
      </c>
      <c r="I92" s="25">
        <f t="shared" si="16"/>
        <v>-22</v>
      </c>
      <c r="J92" s="24">
        <v>12</v>
      </c>
      <c r="K92" s="24">
        <v>121</v>
      </c>
      <c r="L92" s="39">
        <f t="shared" si="17"/>
        <v>111</v>
      </c>
      <c r="M92" s="38">
        <v>50</v>
      </c>
      <c r="N92" s="24">
        <v>40</v>
      </c>
      <c r="O92" s="24">
        <v>64</v>
      </c>
      <c r="P92" s="24">
        <v>0</v>
      </c>
      <c r="Q92" s="24">
        <v>40</v>
      </c>
      <c r="R92" s="39">
        <f t="shared" si="18"/>
        <v>194</v>
      </c>
      <c r="S92" s="50">
        <f t="shared" si="19"/>
        <v>305</v>
      </c>
      <c r="T92" s="50">
        <v>83</v>
      </c>
      <c r="U92" s="24">
        <v>9</v>
      </c>
    </row>
    <row r="93" spans="1:21" ht="12.75" customHeight="1">
      <c r="A93" s="12" t="s">
        <v>6</v>
      </c>
      <c r="B93" s="13" t="s">
        <v>50</v>
      </c>
      <c r="C93" s="31" t="s">
        <v>146</v>
      </c>
      <c r="D93" s="35" t="s">
        <v>13</v>
      </c>
      <c r="E93" s="38">
        <v>48</v>
      </c>
      <c r="F93" s="24">
        <v>46</v>
      </c>
      <c r="G93" s="24">
        <v>21</v>
      </c>
      <c r="H93" s="24">
        <v>43</v>
      </c>
      <c r="I93" s="25">
        <f t="shared" si="16"/>
        <v>42</v>
      </c>
      <c r="J93" s="24">
        <v>17</v>
      </c>
      <c r="K93" s="24">
        <v>108</v>
      </c>
      <c r="L93" s="39">
        <f t="shared" si="17"/>
        <v>167</v>
      </c>
      <c r="M93" s="47">
        <v>70</v>
      </c>
      <c r="N93" s="26">
        <v>30</v>
      </c>
      <c r="O93" s="24">
        <v>23</v>
      </c>
      <c r="P93" s="24">
        <v>0</v>
      </c>
      <c r="Q93" s="24">
        <v>14</v>
      </c>
      <c r="R93" s="39">
        <f t="shared" si="18"/>
        <v>137</v>
      </c>
      <c r="S93" s="50">
        <f t="shared" si="19"/>
        <v>304</v>
      </c>
      <c r="T93" s="50">
        <v>84</v>
      </c>
      <c r="U93" s="24">
        <v>5</v>
      </c>
    </row>
    <row r="94" spans="1:21" ht="12.75" customHeight="1">
      <c r="A94" s="12" t="s">
        <v>17</v>
      </c>
      <c r="B94" s="13" t="s">
        <v>81</v>
      </c>
      <c r="C94" s="31" t="s">
        <v>146</v>
      </c>
      <c r="D94" s="35" t="s">
        <v>8</v>
      </c>
      <c r="E94" s="38">
        <v>53</v>
      </c>
      <c r="F94" s="24">
        <v>101</v>
      </c>
      <c r="G94" s="24">
        <v>0</v>
      </c>
      <c r="H94" s="24">
        <v>13</v>
      </c>
      <c r="I94" s="25">
        <f t="shared" si="16"/>
        <v>33</v>
      </c>
      <c r="J94" s="24">
        <v>18</v>
      </c>
      <c r="K94" s="24">
        <v>81</v>
      </c>
      <c r="L94" s="39">
        <f t="shared" si="17"/>
        <v>132</v>
      </c>
      <c r="M94" s="47">
        <v>40</v>
      </c>
      <c r="N94" s="26">
        <v>30</v>
      </c>
      <c r="O94" s="24">
        <v>32</v>
      </c>
      <c r="P94" s="24">
        <v>0</v>
      </c>
      <c r="Q94" s="24">
        <v>38</v>
      </c>
      <c r="R94" s="39">
        <f t="shared" si="18"/>
        <v>140</v>
      </c>
      <c r="S94" s="50">
        <f t="shared" si="19"/>
        <v>272</v>
      </c>
      <c r="T94" s="50">
        <v>85</v>
      </c>
      <c r="U94" s="24">
        <v>10</v>
      </c>
    </row>
    <row r="95" spans="1:21" ht="12.75" customHeight="1">
      <c r="A95" s="12" t="s">
        <v>20</v>
      </c>
      <c r="B95" s="13" t="s">
        <v>138</v>
      </c>
      <c r="C95" s="31" t="s">
        <v>146</v>
      </c>
      <c r="D95" s="35" t="s">
        <v>32</v>
      </c>
      <c r="E95" s="38">
        <v>83</v>
      </c>
      <c r="F95" s="24">
        <v>45</v>
      </c>
      <c r="G95" s="24">
        <v>13</v>
      </c>
      <c r="H95" s="24">
        <v>11</v>
      </c>
      <c r="I95" s="25">
        <f t="shared" si="16"/>
        <v>48</v>
      </c>
      <c r="J95" s="24">
        <v>16</v>
      </c>
      <c r="K95" s="24">
        <v>83</v>
      </c>
      <c r="L95" s="39">
        <f t="shared" si="17"/>
        <v>147</v>
      </c>
      <c r="M95" s="38">
        <v>20</v>
      </c>
      <c r="N95" s="24">
        <v>40</v>
      </c>
      <c r="O95" s="24">
        <v>34</v>
      </c>
      <c r="P95" s="24">
        <v>4</v>
      </c>
      <c r="Q95" s="24">
        <v>24</v>
      </c>
      <c r="R95" s="39">
        <f t="shared" si="18"/>
        <v>122</v>
      </c>
      <c r="S95" s="50">
        <f t="shared" si="19"/>
        <v>269</v>
      </c>
      <c r="T95" s="50">
        <v>86</v>
      </c>
      <c r="U95" s="24">
        <v>15</v>
      </c>
    </row>
    <row r="96" spans="1:21" ht="12.75" customHeight="1">
      <c r="A96" s="12" t="s">
        <v>18</v>
      </c>
      <c r="B96" s="13" t="s">
        <v>108</v>
      </c>
      <c r="C96" s="31" t="s">
        <v>147</v>
      </c>
      <c r="D96" s="35" t="s">
        <v>31</v>
      </c>
      <c r="E96" s="38">
        <v>106</v>
      </c>
      <c r="F96" s="24">
        <v>64</v>
      </c>
      <c r="G96" s="24">
        <v>17</v>
      </c>
      <c r="H96" s="24">
        <v>23</v>
      </c>
      <c r="I96" s="25">
        <f t="shared" si="16"/>
        <v>-10</v>
      </c>
      <c r="J96" s="24">
        <v>23</v>
      </c>
      <c r="K96" s="24">
        <v>73</v>
      </c>
      <c r="L96" s="39">
        <f t="shared" si="17"/>
        <v>86</v>
      </c>
      <c r="M96" s="38">
        <v>40</v>
      </c>
      <c r="N96" s="24">
        <v>20</v>
      </c>
      <c r="O96" s="24">
        <v>89</v>
      </c>
      <c r="P96" s="24">
        <v>0</v>
      </c>
      <c r="Q96" s="24">
        <v>33</v>
      </c>
      <c r="R96" s="39">
        <f t="shared" si="18"/>
        <v>182</v>
      </c>
      <c r="S96" s="50">
        <f t="shared" si="19"/>
        <v>268</v>
      </c>
      <c r="T96" s="50">
        <v>87</v>
      </c>
      <c r="U96" s="24">
        <v>22</v>
      </c>
    </row>
    <row r="97" spans="1:21" ht="12.75" customHeight="1">
      <c r="A97" s="12" t="s">
        <v>16</v>
      </c>
      <c r="B97" s="13" t="s">
        <v>70</v>
      </c>
      <c r="C97" s="31" t="s">
        <v>147</v>
      </c>
      <c r="D97" s="35" t="s">
        <v>31</v>
      </c>
      <c r="E97" s="38">
        <v>101</v>
      </c>
      <c r="F97" s="24">
        <v>93</v>
      </c>
      <c r="G97" s="24">
        <v>26</v>
      </c>
      <c r="H97" s="24">
        <v>20</v>
      </c>
      <c r="I97" s="25">
        <v>-40</v>
      </c>
      <c r="J97" s="24">
        <v>16</v>
      </c>
      <c r="K97" s="24">
        <v>84</v>
      </c>
      <c r="L97" s="39">
        <v>60</v>
      </c>
      <c r="M97" s="38">
        <v>40</v>
      </c>
      <c r="N97" s="24">
        <v>30</v>
      </c>
      <c r="O97" s="24">
        <v>64</v>
      </c>
      <c r="P97" s="24">
        <v>4</v>
      </c>
      <c r="Q97" s="24">
        <v>59</v>
      </c>
      <c r="R97" s="39">
        <v>197</v>
      </c>
      <c r="S97" s="50">
        <v>257</v>
      </c>
      <c r="T97" s="50">
        <v>88</v>
      </c>
      <c r="U97" s="24">
        <v>10</v>
      </c>
    </row>
    <row r="98" spans="1:21" ht="12.75" customHeight="1">
      <c r="A98" s="12" t="s">
        <v>19</v>
      </c>
      <c r="B98" s="13" t="s">
        <v>122</v>
      </c>
      <c r="C98" s="31" t="s">
        <v>146</v>
      </c>
      <c r="D98" s="35" t="s">
        <v>8</v>
      </c>
      <c r="E98" s="38">
        <v>55</v>
      </c>
      <c r="F98" s="24">
        <v>72</v>
      </c>
      <c r="G98" s="24">
        <v>5</v>
      </c>
      <c r="H98" s="24">
        <v>20</v>
      </c>
      <c r="I98" s="25">
        <f>200-E98-F98-G98-H98</f>
        <v>48</v>
      </c>
      <c r="J98" s="24">
        <v>17</v>
      </c>
      <c r="K98" s="24">
        <v>57</v>
      </c>
      <c r="L98" s="39">
        <f>I98+J98+K98</f>
        <v>122</v>
      </c>
      <c r="M98" s="38">
        <v>50</v>
      </c>
      <c r="N98" s="24">
        <v>20</v>
      </c>
      <c r="O98" s="24">
        <v>24</v>
      </c>
      <c r="P98" s="24">
        <v>0</v>
      </c>
      <c r="Q98" s="24">
        <v>34</v>
      </c>
      <c r="R98" s="39">
        <f>M98+N98+O98+P98+Q98</f>
        <v>128</v>
      </c>
      <c r="S98" s="50">
        <f>L98+R98</f>
        <v>250</v>
      </c>
      <c r="T98" s="50">
        <v>89</v>
      </c>
      <c r="U98" s="24">
        <v>14</v>
      </c>
    </row>
    <row r="99" spans="1:21" ht="12.75" customHeight="1">
      <c r="A99" s="12" t="s">
        <v>17</v>
      </c>
      <c r="B99" s="13" t="s">
        <v>82</v>
      </c>
      <c r="C99" s="31" t="s">
        <v>146</v>
      </c>
      <c r="D99" s="35" t="s">
        <v>32</v>
      </c>
      <c r="E99" s="38">
        <v>112</v>
      </c>
      <c r="F99" s="24">
        <v>76</v>
      </c>
      <c r="G99" s="24">
        <v>18</v>
      </c>
      <c r="H99" s="24">
        <v>13</v>
      </c>
      <c r="I99" s="25">
        <f>200-E99-F99-G99-H99</f>
        <v>-19</v>
      </c>
      <c r="J99" s="24">
        <v>13</v>
      </c>
      <c r="K99" s="24">
        <v>122</v>
      </c>
      <c r="L99" s="39">
        <f>I99+J99+K99</f>
        <v>116</v>
      </c>
      <c r="M99" s="38">
        <v>50</v>
      </c>
      <c r="N99" s="24">
        <v>30</v>
      </c>
      <c r="O99" s="24">
        <v>42</v>
      </c>
      <c r="P99" s="24">
        <v>0</v>
      </c>
      <c r="Q99" s="24">
        <v>2</v>
      </c>
      <c r="R99" s="39">
        <f>M99+N99+O99+P99+Q99</f>
        <v>124</v>
      </c>
      <c r="S99" s="50">
        <f>L99+R99</f>
        <v>240</v>
      </c>
      <c r="T99" s="50">
        <v>90</v>
      </c>
      <c r="U99" s="24">
        <v>11</v>
      </c>
    </row>
    <row r="100" spans="1:21" ht="12.75" customHeight="1">
      <c r="A100" s="12" t="s">
        <v>16</v>
      </c>
      <c r="B100" s="13" t="s">
        <v>71</v>
      </c>
      <c r="C100" s="31" t="s">
        <v>146</v>
      </c>
      <c r="D100" s="35" t="s">
        <v>32</v>
      </c>
      <c r="E100" s="38">
        <v>85</v>
      </c>
      <c r="F100" s="24">
        <v>52</v>
      </c>
      <c r="G100" s="24">
        <v>18</v>
      </c>
      <c r="H100" s="24">
        <v>2</v>
      </c>
      <c r="I100" s="25">
        <v>43</v>
      </c>
      <c r="J100" s="24">
        <v>17</v>
      </c>
      <c r="K100" s="24">
        <v>0</v>
      </c>
      <c r="L100" s="40">
        <v>60</v>
      </c>
      <c r="M100" s="47">
        <v>70</v>
      </c>
      <c r="N100" s="24">
        <v>0</v>
      </c>
      <c r="O100" s="24">
        <v>57</v>
      </c>
      <c r="P100" s="24">
        <v>0</v>
      </c>
      <c r="Q100" s="24">
        <v>47</v>
      </c>
      <c r="R100" s="39">
        <v>174</v>
      </c>
      <c r="S100" s="50">
        <v>234</v>
      </c>
      <c r="T100" s="50">
        <v>91</v>
      </c>
      <c r="U100" s="24">
        <v>11</v>
      </c>
    </row>
    <row r="101" spans="1:21" ht="12.75" customHeight="1">
      <c r="A101" s="12" t="s">
        <v>17</v>
      </c>
      <c r="B101" s="13" t="s">
        <v>83</v>
      </c>
      <c r="C101" s="31" t="s">
        <v>146</v>
      </c>
      <c r="D101" s="35" t="s">
        <v>8</v>
      </c>
      <c r="E101" s="38">
        <v>87</v>
      </c>
      <c r="F101" s="24">
        <v>42</v>
      </c>
      <c r="G101" s="24">
        <v>25</v>
      </c>
      <c r="H101" s="24">
        <v>10</v>
      </c>
      <c r="I101" s="25">
        <f aca="true" t="shared" si="20" ref="I101:I107">200-E101-F101-G101-H101</f>
        <v>36</v>
      </c>
      <c r="J101" s="24">
        <v>24</v>
      </c>
      <c r="K101" s="24">
        <v>94</v>
      </c>
      <c r="L101" s="39">
        <f aca="true" t="shared" si="21" ref="L101:L107">I101+J101+K101</f>
        <v>154</v>
      </c>
      <c r="M101" s="38">
        <v>60</v>
      </c>
      <c r="N101" s="24">
        <v>0</v>
      </c>
      <c r="O101" s="24">
        <v>9</v>
      </c>
      <c r="P101" s="24">
        <v>0</v>
      </c>
      <c r="Q101" s="24">
        <v>10</v>
      </c>
      <c r="R101" s="39">
        <f aca="true" t="shared" si="22" ref="R101:R107">M101+N101+O101+P101+Q101</f>
        <v>79</v>
      </c>
      <c r="S101" s="50">
        <f aca="true" t="shared" si="23" ref="S101:S107">L101+R101</f>
        <v>233</v>
      </c>
      <c r="T101" s="50">
        <v>92</v>
      </c>
      <c r="U101" s="24">
        <v>12</v>
      </c>
    </row>
    <row r="102" spans="1:21" ht="12.75" customHeight="1">
      <c r="A102" s="12" t="s">
        <v>17</v>
      </c>
      <c r="B102" s="13" t="s">
        <v>84</v>
      </c>
      <c r="C102" s="31" t="s">
        <v>146</v>
      </c>
      <c r="D102" s="35" t="s">
        <v>32</v>
      </c>
      <c r="E102" s="38">
        <v>68</v>
      </c>
      <c r="F102" s="24">
        <v>87</v>
      </c>
      <c r="G102" s="24">
        <v>18</v>
      </c>
      <c r="H102" s="24">
        <v>31</v>
      </c>
      <c r="I102" s="25">
        <f t="shared" si="20"/>
        <v>-4</v>
      </c>
      <c r="J102" s="24">
        <v>12</v>
      </c>
      <c r="K102" s="24">
        <v>69</v>
      </c>
      <c r="L102" s="39">
        <f t="shared" si="21"/>
        <v>77</v>
      </c>
      <c r="M102" s="38">
        <v>50</v>
      </c>
      <c r="N102" s="24">
        <v>30</v>
      </c>
      <c r="O102" s="24">
        <v>56</v>
      </c>
      <c r="P102" s="24">
        <v>0</v>
      </c>
      <c r="Q102" s="24">
        <v>14</v>
      </c>
      <c r="R102" s="39">
        <f t="shared" si="22"/>
        <v>150</v>
      </c>
      <c r="S102" s="50">
        <f t="shared" si="23"/>
        <v>227</v>
      </c>
      <c r="T102" s="50">
        <v>93</v>
      </c>
      <c r="U102" s="24">
        <v>13</v>
      </c>
    </row>
    <row r="103" spans="1:21" ht="12.75" customHeight="1">
      <c r="A103" s="12" t="s">
        <v>17</v>
      </c>
      <c r="B103" s="13" t="s">
        <v>85</v>
      </c>
      <c r="C103" s="31" t="s">
        <v>146</v>
      </c>
      <c r="D103" s="35" t="s">
        <v>8</v>
      </c>
      <c r="E103" s="38">
        <v>111</v>
      </c>
      <c r="F103" s="24">
        <v>75</v>
      </c>
      <c r="G103" s="24">
        <v>58</v>
      </c>
      <c r="H103" s="24">
        <v>7</v>
      </c>
      <c r="I103" s="25">
        <f t="shared" si="20"/>
        <v>-51</v>
      </c>
      <c r="J103" s="24">
        <v>9</v>
      </c>
      <c r="K103" s="24">
        <v>77</v>
      </c>
      <c r="L103" s="39">
        <f t="shared" si="21"/>
        <v>35</v>
      </c>
      <c r="M103" s="38">
        <v>100</v>
      </c>
      <c r="N103" s="24">
        <v>20</v>
      </c>
      <c r="O103" s="24">
        <v>26</v>
      </c>
      <c r="P103" s="24">
        <v>0</v>
      </c>
      <c r="Q103" s="24">
        <v>42</v>
      </c>
      <c r="R103" s="39">
        <f t="shared" si="22"/>
        <v>188</v>
      </c>
      <c r="S103" s="50">
        <f t="shared" si="23"/>
        <v>223</v>
      </c>
      <c r="T103" s="50">
        <v>94</v>
      </c>
      <c r="U103" s="24">
        <v>14</v>
      </c>
    </row>
    <row r="104" spans="1:21" ht="12.75" customHeight="1">
      <c r="A104" s="24" t="s">
        <v>17</v>
      </c>
      <c r="B104" s="65" t="s">
        <v>86</v>
      </c>
      <c r="C104" s="66" t="s">
        <v>146</v>
      </c>
      <c r="D104" s="67" t="s">
        <v>8</v>
      </c>
      <c r="E104" s="38">
        <v>114</v>
      </c>
      <c r="F104" s="24">
        <v>83</v>
      </c>
      <c r="G104" s="24">
        <v>25</v>
      </c>
      <c r="H104" s="24">
        <v>19</v>
      </c>
      <c r="I104" s="25">
        <f t="shared" si="20"/>
        <v>-41</v>
      </c>
      <c r="J104" s="24">
        <v>12</v>
      </c>
      <c r="K104" s="24">
        <v>81</v>
      </c>
      <c r="L104" s="39">
        <f t="shared" si="21"/>
        <v>52</v>
      </c>
      <c r="M104" s="38">
        <v>60</v>
      </c>
      <c r="N104" s="24">
        <v>20</v>
      </c>
      <c r="O104" s="25">
        <v>59</v>
      </c>
      <c r="P104" s="24">
        <v>0</v>
      </c>
      <c r="Q104" s="24">
        <v>31</v>
      </c>
      <c r="R104" s="39">
        <f t="shared" si="22"/>
        <v>170</v>
      </c>
      <c r="S104" s="50">
        <f t="shared" si="23"/>
        <v>222</v>
      </c>
      <c r="T104" s="50">
        <v>95</v>
      </c>
      <c r="U104" s="24">
        <v>15</v>
      </c>
    </row>
    <row r="105" spans="1:21" ht="12.75" customHeight="1">
      <c r="A105" s="24" t="s">
        <v>15</v>
      </c>
      <c r="B105" s="65" t="s">
        <v>61</v>
      </c>
      <c r="C105" s="66" t="s">
        <v>147</v>
      </c>
      <c r="D105" s="67" t="s">
        <v>31</v>
      </c>
      <c r="E105" s="38">
        <v>98</v>
      </c>
      <c r="F105" s="24">
        <v>73</v>
      </c>
      <c r="G105" s="24">
        <v>26</v>
      </c>
      <c r="H105" s="24">
        <v>22</v>
      </c>
      <c r="I105" s="25">
        <f t="shared" si="20"/>
        <v>-19</v>
      </c>
      <c r="J105" s="24">
        <v>7</v>
      </c>
      <c r="K105" s="24">
        <v>94</v>
      </c>
      <c r="L105" s="39">
        <f t="shared" si="21"/>
        <v>82</v>
      </c>
      <c r="M105" s="38">
        <v>40</v>
      </c>
      <c r="N105" s="24">
        <v>10</v>
      </c>
      <c r="O105" s="24">
        <v>21</v>
      </c>
      <c r="P105" s="24">
        <v>0</v>
      </c>
      <c r="Q105" s="24">
        <v>18</v>
      </c>
      <c r="R105" s="39">
        <f t="shared" si="22"/>
        <v>89</v>
      </c>
      <c r="S105" s="50">
        <f t="shared" si="23"/>
        <v>171</v>
      </c>
      <c r="T105" s="50">
        <v>96</v>
      </c>
      <c r="U105" s="24">
        <v>11</v>
      </c>
    </row>
    <row r="106" spans="1:21" ht="12.75" customHeight="1">
      <c r="A106" s="24" t="s">
        <v>19</v>
      </c>
      <c r="B106" s="65" t="s">
        <v>123</v>
      </c>
      <c r="C106" s="66" t="s">
        <v>146</v>
      </c>
      <c r="D106" s="67" t="s">
        <v>13</v>
      </c>
      <c r="E106" s="38">
        <v>99</v>
      </c>
      <c r="F106" s="24">
        <v>100</v>
      </c>
      <c r="G106" s="24">
        <v>12</v>
      </c>
      <c r="H106" s="24">
        <v>16</v>
      </c>
      <c r="I106" s="25">
        <f t="shared" si="20"/>
        <v>-27</v>
      </c>
      <c r="J106" s="24">
        <v>16</v>
      </c>
      <c r="K106" s="24">
        <v>43</v>
      </c>
      <c r="L106" s="39">
        <f t="shared" si="21"/>
        <v>32</v>
      </c>
      <c r="M106" s="38">
        <v>40</v>
      </c>
      <c r="N106" s="24">
        <v>20</v>
      </c>
      <c r="O106" s="24">
        <v>44</v>
      </c>
      <c r="P106" s="24">
        <v>4</v>
      </c>
      <c r="Q106" s="24">
        <v>16</v>
      </c>
      <c r="R106" s="39">
        <f t="shared" si="22"/>
        <v>124</v>
      </c>
      <c r="S106" s="50">
        <f t="shared" si="23"/>
        <v>156</v>
      </c>
      <c r="T106" s="50">
        <v>97</v>
      </c>
      <c r="U106" s="24">
        <v>15</v>
      </c>
    </row>
    <row r="107" spans="1:21" ht="12.75" customHeight="1" thickBot="1">
      <c r="A107" s="24" t="s">
        <v>20</v>
      </c>
      <c r="B107" s="65" t="s">
        <v>139</v>
      </c>
      <c r="C107" s="66" t="s">
        <v>146</v>
      </c>
      <c r="D107" s="67" t="s">
        <v>8</v>
      </c>
      <c r="E107" s="42">
        <v>99</v>
      </c>
      <c r="F107" s="43">
        <v>59</v>
      </c>
      <c r="G107" s="43">
        <v>20</v>
      </c>
      <c r="H107" s="43">
        <v>24</v>
      </c>
      <c r="I107" s="44">
        <f t="shared" si="20"/>
        <v>-2</v>
      </c>
      <c r="J107" s="43">
        <v>22</v>
      </c>
      <c r="K107" s="43">
        <v>0</v>
      </c>
      <c r="L107" s="45">
        <f t="shared" si="21"/>
        <v>20</v>
      </c>
      <c r="M107" s="42">
        <v>60</v>
      </c>
      <c r="N107" s="43">
        <v>30</v>
      </c>
      <c r="O107" s="43">
        <v>16</v>
      </c>
      <c r="P107" s="43">
        <v>0</v>
      </c>
      <c r="Q107" s="43">
        <v>28</v>
      </c>
      <c r="R107" s="45">
        <f t="shared" si="22"/>
        <v>134</v>
      </c>
      <c r="S107" s="50">
        <f t="shared" si="23"/>
        <v>154</v>
      </c>
      <c r="T107" s="50">
        <v>98</v>
      </c>
      <c r="U107" s="24">
        <v>16</v>
      </c>
    </row>
    <row r="108" ht="10.5" customHeight="1">
      <c r="D108" s="22"/>
    </row>
  </sheetData>
  <sheetProtection/>
  <mergeCells count="3">
    <mergeCell ref="M8:R8"/>
    <mergeCell ref="E8:L8"/>
    <mergeCell ref="L5:U5"/>
  </mergeCells>
  <conditionalFormatting sqref="T9:U107">
    <cfRule type="cellIs" priority="1" dxfId="0" operator="lessThanOrEqual" stopIfTrue="1">
      <formula>3</formula>
    </cfRule>
    <cfRule type="expression" priority="2" dxfId="0" stopIfTrue="1">
      <formula>"&lt;=3"</formula>
    </cfRule>
  </conditionalFormatting>
  <printOptions/>
  <pageMargins left="0.31496062992125984" right="0.31496062992125984" top="0.26" bottom="0.5511811023622047" header="0.17" footer="0.31496062992125984"/>
  <pageSetup fitToHeight="4" fitToWidth="1" horizontalDpi="600" verticalDpi="600" orientation="landscape" paperSize="9" scale="93" r:id="rId1"/>
  <headerFooter alignWithMargins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2014-05-19T04:25:57Z</cp:lastPrinted>
  <dcterms:created xsi:type="dcterms:W3CDTF">2006-03-19T11:52:53Z</dcterms:created>
  <dcterms:modified xsi:type="dcterms:W3CDTF">2014-05-19T04:25:58Z</dcterms:modified>
  <cp:category/>
  <cp:version/>
  <cp:contentType/>
  <cp:contentStatus/>
</cp:coreProperties>
</file>